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ЭтаКнига" defaultThemeVersion="124226"/>
  <mc:AlternateContent xmlns:mc="http://schemas.openxmlformats.org/markup-compatibility/2006">
    <mc:Choice Requires="x15">
      <x15ac:absPath xmlns:x15ac="http://schemas.microsoft.com/office/spreadsheetml/2010/11/ac" url="C:\Docum_bondarenko\СВОБОДНЫЕ ОБЪЕКТЫ\Свободные объекты 2025\СЕНТЯБРЬ\"/>
    </mc:Choice>
  </mc:AlternateContent>
  <xr:revisionPtr revIDLastSave="0" documentId="13_ncr:1_{2EB38F84-3E07-4370-9C3E-BE5E3AEF6C49}" xr6:coauthVersionLast="45" xr6:coauthVersionMax="45" xr10:uidLastSave="{00000000-0000-0000-0000-000000000000}"/>
  <bookViews>
    <workbookView xWindow="4230" yWindow="165" windowWidth="20565" windowHeight="14955" tabRatio="0" xr2:uid="{00000000-000D-0000-FFFF-FFFF00000000}"/>
  </bookViews>
  <sheets>
    <sheet name="Sheet1" sheetId="1" r:id="rId1"/>
  </sheets>
  <definedNames>
    <definedName name="_GoBack" localSheetId="0">Sheet1!#REF!</definedName>
    <definedName name="_xlnm._FilterDatabase" localSheetId="0" hidden="1">Sheet1!$B$8:$I$949</definedName>
    <definedName name="_xlnm.Print_Area" localSheetId="0">Sheet1!$A$1:$L$1006</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78" i="1" l="1"/>
  <c r="F777" i="1"/>
  <c r="F776" i="1"/>
  <c r="F809" i="1" l="1"/>
  <c r="F807" i="1"/>
  <c r="F806" i="1"/>
  <c r="D803" i="1"/>
  <c r="F801" i="1"/>
  <c r="D17" i="1" l="1"/>
  <c r="F15" i="1"/>
  <c r="F320" i="1" l="1"/>
  <c r="F319" i="1"/>
  <c r="F318" i="1"/>
  <c r="F317" i="1"/>
  <c r="F313" i="1"/>
  <c r="F312" i="1"/>
  <c r="F311" i="1"/>
  <c r="F308" i="1"/>
  <c r="F307" i="1"/>
  <c r="F306" i="1"/>
  <c r="F786" i="1" l="1"/>
  <c r="F785" i="1"/>
  <c r="F784" i="1"/>
  <c r="F783" i="1"/>
  <c r="F88" i="1"/>
  <c r="D87" i="1"/>
  <c r="D86" i="1"/>
  <c r="F848" i="1" l="1"/>
  <c r="F895" i="1" l="1"/>
  <c r="F894" i="1"/>
  <c r="F893" i="1"/>
  <c r="F892" i="1"/>
  <c r="F891" i="1"/>
  <c r="F890" i="1"/>
  <c r="F889" i="1"/>
  <c r="F888" i="1"/>
  <c r="F829" i="1" l="1"/>
  <c r="B982" i="1" l="1"/>
  <c r="B980" i="1"/>
  <c r="B981" i="1" s="1"/>
  <c r="D99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831" authorId="0" shapeId="0" xr:uid="{C8525F31-86CA-4CB3-A416-2C105B9F3CA1}">
      <text>
        <r>
          <rPr>
            <b/>
            <sz val="9"/>
            <color indexed="81"/>
            <rFont val="Tahoma"/>
            <family val="2"/>
            <charset val="204"/>
          </rPr>
          <t>PC:</t>
        </r>
        <r>
          <rPr>
            <sz val="9"/>
            <color indexed="81"/>
            <rFont val="Tahoma"/>
            <family val="2"/>
            <charset val="204"/>
          </rPr>
          <t xml:space="preserve">
базовая арендная величина * 25% * на площадь
Если площадь более 300 кв м то гда пременяется Кф 0,6</t>
        </r>
      </text>
    </comment>
  </commentList>
</comments>
</file>

<file path=xl/sharedStrings.xml><?xml version="1.0" encoding="utf-8"?>
<sst xmlns="http://schemas.openxmlformats.org/spreadsheetml/2006/main" count="5890" uniqueCount="2973">
  <si>
    <t>Аукцион признан несостоявшимся 17.02.17</t>
  </si>
  <si>
    <t xml:space="preserve">На оформлении  </t>
  </si>
  <si>
    <t xml:space="preserve">Сдается без аукциона  </t>
  </si>
  <si>
    <t>16,20</t>
  </si>
  <si>
    <t>Аукцион признан несостоявшимся 29.09.15</t>
  </si>
  <si>
    <t>Аукцион признан несостоявшимся 29.04.17</t>
  </si>
  <si>
    <t>Аукцион признан несостоявшимся 29.01.16</t>
  </si>
  <si>
    <t>Аукцион признан несостоявшимся 27.06.17</t>
  </si>
  <si>
    <t>Аукцион признан несостоявшимся 26.02.16</t>
  </si>
  <si>
    <t>22,80</t>
  </si>
  <si>
    <t>1</t>
  </si>
  <si>
    <t>2</t>
  </si>
  <si>
    <t>3</t>
  </si>
  <si>
    <t>4</t>
  </si>
  <si>
    <t>5</t>
  </si>
  <si>
    <t>6</t>
  </si>
  <si>
    <t>7</t>
  </si>
  <si>
    <t>8</t>
  </si>
  <si>
    <t>1,50</t>
  </si>
  <si>
    <t>административные цели</t>
  </si>
  <si>
    <t>административные цели, склад</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</si>
  <si>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</si>
  <si>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административные цели, услуги населению, возможные для размещения на данном объекте (кроме бытовых)</t>
  </si>
  <si>
    <t>творческая мастерская</t>
  </si>
  <si>
    <t>38,40</t>
  </si>
  <si>
    <t>Склад, любой вид деятельности, возможный для осуществления на данном объекте по согласованию с арендодателем с учетом требований санитарных и противопожарных норм</t>
  </si>
  <si>
    <t>временное хранение материальных ценностей</t>
  </si>
  <si>
    <t xml:space="preserve"> </t>
  </si>
  <si>
    <t>Сдается в аренду без аукциона</t>
  </si>
  <si>
    <t>о свободных объектах недвижимого имущества, находящихся в собственности г.Минска и предлагаемых к сдаче в аренду</t>
  </si>
  <si>
    <t>Площадь  (кв.м.)</t>
  </si>
  <si>
    <t>Начальная цена права заключения договора аренды объекта (руб.)</t>
  </si>
  <si>
    <t>административные цели, иные цели, возможнные на данных площадях</t>
  </si>
  <si>
    <t>склад</t>
  </si>
  <si>
    <t>Сдача в аренду без аукциона</t>
  </si>
  <si>
    <t>Склад</t>
  </si>
  <si>
    <t>-</t>
  </si>
  <si>
    <t>Сдается без аукциона</t>
  </si>
  <si>
    <t>Под склад</t>
  </si>
  <si>
    <t>Аукцион признан несостоявшимся 18.06.19</t>
  </si>
  <si>
    <t>Аукцион признан несостоявшимся 26.07.2019</t>
  </si>
  <si>
    <t>Аукцион признан несостоявшимся 20.08.19</t>
  </si>
  <si>
    <t>административные цели, иные цели, возможные на данных площадях</t>
  </si>
  <si>
    <t>административные цели, иные виды деятельности, возможные на данном объекте</t>
  </si>
  <si>
    <t>Под склад, под производство продуктов питания</t>
  </si>
  <si>
    <t>под склад</t>
  </si>
  <si>
    <t>Объект общественного питания</t>
  </si>
  <si>
    <t>административные цели, иные виды деятельности, возможные на данном объекте (кроме объектов обществ. питания)</t>
  </si>
  <si>
    <t>Аукцион признан несостоявшимся 29.04.16</t>
  </si>
  <si>
    <t>Аукцион признан несостоявшимся 25.07.19</t>
  </si>
  <si>
    <t>16,50</t>
  </si>
  <si>
    <t>7,00</t>
  </si>
  <si>
    <t xml:space="preserve">Предполагаемое целевое использование объекта </t>
  </si>
  <si>
    <t>Аукцион признан несостоявшимся 20.12.19</t>
  </si>
  <si>
    <t>Аукцион признан несостоявшимся 28.01.2020</t>
  </si>
  <si>
    <t>Аукцион признан несостоявшимся 21.02.20</t>
  </si>
  <si>
    <t>Под объект общественного питания</t>
  </si>
  <si>
    <t>Под административные цели</t>
  </si>
  <si>
    <t>административные цели, оказание услуг (кроме ритуальных и бытовых)</t>
  </si>
  <si>
    <t>Изолированное нежилое помещение (помещение санитрано-бытового назначения).Имеется: отдельный вход, естественное (искуственное) освещение.</t>
  </si>
  <si>
    <t>Нежилое помещение, расположенное на 1-ом этаже здания общежития, с отдельным входом. Полностью благоустроенное, необходима поверка или замена приборов учета электроэнергии. Свободно с 05.11.2016. Ремонт помещения, проверка, замена приборов учета эл./эн. и воды за счет средств арендатора без последующей компенсации затрат.</t>
  </si>
  <si>
    <t>Аукцион признан несостоявшимся 17.04.2020</t>
  </si>
  <si>
    <t xml:space="preserve"> КУП «Бизнес-центр «Столица» ,               тел. +375 (17) 308-77-78,            +375 (44) 775-47-40        УНП 190648019</t>
  </si>
  <si>
    <t>г.Минск, пр.Победителей, 103                       500/С-60234</t>
  </si>
  <si>
    <t>ГО "Гаражи, автостоянки и парковки"
тел. +375 17 2180756, УНП 190104246</t>
  </si>
  <si>
    <t>Аукцион признан несостоявшимся 29.05.2020</t>
  </si>
  <si>
    <t>Государственное предприятие "Домэнергосервис", УНП 100215121,
тел. 365-23-64</t>
  </si>
  <si>
    <t>ул. Гинтовта, 14    500/С-915</t>
  </si>
  <si>
    <t>пер. Инструментальный, 3    500/С-5629</t>
  </si>
  <si>
    <t>пер. Инструментальный, 5    500/С-6461</t>
  </si>
  <si>
    <t>пер. Багратиона 2-й, 19-2Н, 500/D-70776999</t>
  </si>
  <si>
    <t>ул. Берестянская, 4-4Н  500/D-70613060</t>
  </si>
  <si>
    <t>ул. Козлова, 8 -8Н              500/D-70774043</t>
  </si>
  <si>
    <t>ул. Менделеева, 17-81, 500/D-708016785</t>
  </si>
  <si>
    <t>пр-т Независимости, 34-46  500/D-70792055</t>
  </si>
  <si>
    <t>УП "ЖРЭО Ленинского района г.Минска", УНП 100301806,
тел. +375 17 396 06 47</t>
  </si>
  <si>
    <t>ул. Бородинская, 35 -1Н  500/D-7059508</t>
  </si>
  <si>
    <t>31,20</t>
  </si>
  <si>
    <t>ул. Карла Маркса, 27 -4Н  500/D-70777076</t>
  </si>
  <si>
    <t>ул. Карла Маркса, 30 -6Н  500/D-70778414</t>
  </si>
  <si>
    <t>ул. Плеханова, 72    500/С-28649</t>
  </si>
  <si>
    <t>ул. Полевая, 28 -3Н  500/D-70613094</t>
  </si>
  <si>
    <t>ул. Физкультурная, 26А -пом. 7  500/D-70783133</t>
  </si>
  <si>
    <t>Филиал N 4 коммунального унитарного предприятия "Минский городской центр недвижимости", УНП 102385775,
тел. 343-37-10</t>
  </si>
  <si>
    <t>УП "ЖРЭО Московского района г.Минска"
тел. 337-21-84                                         УНП 100302629</t>
  </si>
  <si>
    <t>г. Минск, пл. Октябрьская, 2-3, инв. № 500/D-7122964 торговый центр "Купаловский", Часть изолированного помещения,      торговый объект № 56-57</t>
  </si>
  <si>
    <t>г. Минск, пл. Октябрьская, 2-3,инв. № 500/D-7122964 торговый центр "Купаловский", Часть изолированного помещения,      торговый объект № 3</t>
  </si>
  <si>
    <t>г. Минск, пл. Октябрьская, 2-3, инв. № 500/D-7122964 торговый центр "Купаловский", Часть изолированного помещения,      торговый объект № 8</t>
  </si>
  <si>
    <t>г. Минск, пл. Октябрьская, 2-3, инв. № 500/D-7122964 торговый центр "Купаловский", Часть изолированного помещения,      торговый объект № 23</t>
  </si>
  <si>
    <t>г. Минск, пл. Октябрьская, 2-3, инв. № 500/D-7122964 торговый центр "Купаловский", Часть изолированного помещения,      торговый объект № 24</t>
  </si>
  <si>
    <t>г. Минск, пл. Октябрьская, 2-3, инв. № 500/D-7122964 торговый центр "Купаловский", Часть изолированного помещения,      торговый объект № 38</t>
  </si>
  <si>
    <t>г. Минск, пл. Октябрьская, 2-3, инв. № 500/D-7122964 торговый центр "Купаловский", Часть изолированного помещения,      торговый объект № 59</t>
  </si>
  <si>
    <t>г. Минск, пл. Октябрьская, 2-3, инв. № 500/D-7122964 торговый центр "Купаловский", Часть изолированного помещения,      торговый объект № 61</t>
  </si>
  <si>
    <t>г. Минск, пл. Октябрьская, 2-3, инв. № 500/D-7122964 торговый центр "Купаловский", Часть изолированного помещения,      торговый объект № 71</t>
  </si>
  <si>
    <t>г. Минск, пл. Октябрьская, 2-3, инв. № 500/D-7122964 торговый центр "Купаловский", Часть изолированного помещения,      торговый объект № 54</t>
  </si>
  <si>
    <t>г. Минск, пл. Октябрьская, 2-3, инв. № 500/D-7122964 торговый центр "Купаловский", Часть изолированного помещения,      торговый объект № 66</t>
  </si>
  <si>
    <t>г. Минск, пл. Октябрьская, 2-3, инв. № 500/D-7122964 торговый центр "Купаловский", Часть изолированного помещения,      торговый объект № 67</t>
  </si>
  <si>
    <t>г. Минск, пл. Октябрьская, 2-3, инв. № 500/D-7122964 торговый центр "Купаловский", Часть изолированного помещения,      торговый объект № 47</t>
  </si>
  <si>
    <t>г. Минск, пл. Октябрьская, 2-3, инв. № 500/D-7122964 торговый центр "Купаловский", Часть изолированного помещения,     помещение № 14.1</t>
  </si>
  <si>
    <t>г. Минск, пл. Октябрьская, 2-3, инв. № 500/D-7122964 торговый центр "Купаловский", Часть изолированного помещения,      торговый объект № 46</t>
  </si>
  <si>
    <t>Сведения о балансодержателе (наименование, конт.тел., УНП )</t>
  </si>
  <si>
    <t>Местонахождение                               (полный адрес , инвентарный номер объекта недвижимости )</t>
  </si>
  <si>
    <t xml:space="preserve">Информация о статусе объекта                    (право аренды на аукцион,                                                    аукцион признан несостоявшимся,                 сдача в аренду без аукциона, дата освобождения объекта)                             </t>
  </si>
  <si>
    <t>Примечание                                                                                   (техническая характеристика, условия сдачи в аренду )</t>
  </si>
  <si>
    <t>г. Минск, ул. Марьевская, 5 инвентарный номер          500C-3119</t>
  </si>
  <si>
    <t>г. Минск, ул. Кижеватова, д.60, к.3 (общ.№1) Инв. 500/С-27518</t>
  </si>
  <si>
    <t>г. Минск, ул. Шабаны, 16 (общ №5) Инв. 500/С-30239</t>
  </si>
  <si>
    <t>ул. Первомайская, 15-5Н  500/D-70780183</t>
  </si>
  <si>
    <r>
      <t xml:space="preserve">Розничный торговый объект (продовольственная либо непродовольственная группы товаров, за исключением одежды и обуви, бывших в употреблении). </t>
    </r>
    <r>
      <rPr>
        <b/>
        <sz val="8"/>
        <rFont val="Times New Roman"/>
        <family val="1"/>
        <charset val="204"/>
      </rPr>
      <t/>
    </r>
  </si>
  <si>
    <t xml:space="preserve">Аукцион признан несостоявшимся 26.06.2020 </t>
  </si>
  <si>
    <t>64,20</t>
  </si>
  <si>
    <t>УП "Партизанское" УНП 100286955
тел. +375 17 3234821</t>
  </si>
  <si>
    <t>220099, г.Минск, ул Казинца, 42/6.            инв.номер          500/С-11349</t>
  </si>
  <si>
    <t xml:space="preserve">Аукцион признан несостоявшимся 28.07.2020 </t>
  </si>
  <si>
    <t>административные цели, иные виды деятельности, возможные на данном объекте (кроме объектов обществ. питания и торговли)</t>
  </si>
  <si>
    <t>г. Минск, пл. Октябрьская, 2-3, инв. № 500/D-7122964 торговый центр "Купаловский", Часть изолированного помещения,      торговый объект № 35</t>
  </si>
  <si>
    <t>г. Минск, пл. Октябрьская, 2-3, инв. № 500/D-7122964 торговый центр "Купаловский", Часть изолированного помещения,      торговый объект № 92</t>
  </si>
  <si>
    <t>административные цели, склад, услуги населению, возможные для размещения на данном объекте (кроме бытовых)</t>
  </si>
  <si>
    <t>20,0</t>
  </si>
  <si>
    <t>г. Минск, пл. Октябрьская, 2-3, инв. № 500/D-7122964 торговый центр "Купаловский", Часть изолированного помещения,      торговый объект № 76</t>
  </si>
  <si>
    <t>подсобное помещение, склад</t>
  </si>
  <si>
    <t>ул. Чернышевского, 11Б    500/С-28128</t>
  </si>
  <si>
    <t>Аукцион признан несостоявшимся 27.10.2020</t>
  </si>
  <si>
    <t xml:space="preserve">КТУП «Минский Комаровский рынок»  
тел.: (017) 3524442;
(033) 63 00 477;
(044)746 87 81
УНП 100150586
</t>
  </si>
  <si>
    <t>г. Минск, пл. Октябрьская, 2-3, инв. № 500/D-7122964 торговый центр "Купаловский", Часть изолированного помещения,      торговый объект № 28</t>
  </si>
  <si>
    <t>ул.Чеботарева,14-1Н 500/D-70778144</t>
  </si>
  <si>
    <t>55,30</t>
  </si>
  <si>
    <t>Административные цели, иные виды деятельности, возможные на данном объекте (кроме объектов обществ. питания и торговли)</t>
  </si>
  <si>
    <t>административные цели, иные виды деятельности, возможные на данном объекте, производственные</t>
  </si>
  <si>
    <t>Аукцион признан несостоявшимся 27.11.2020</t>
  </si>
  <si>
    <t>ул. Калиновского, 55В    500/C-25398</t>
  </si>
  <si>
    <t>51,50</t>
  </si>
  <si>
    <t>Аукцион признан несостоявшимся 22.12.2020</t>
  </si>
  <si>
    <t>10,3</t>
  </si>
  <si>
    <t>г. Минск, пл. Октябрьская, 2-3, инв. № 500/D-7122964 торговый центр "Купаловский", Часть изолированного помещения,      торговый объект № 49</t>
  </si>
  <si>
    <t>г. Минск, пл. Октябрьская, 2-3, инв. № 500/D-7122964 торговый центр "Купаловский", Часть изолированного помещения,      торговый объект № 58</t>
  </si>
  <si>
    <t>Аукцион признан несостоявшимся 22.12.20</t>
  </si>
  <si>
    <t>Филиал N 5 коммунального унитарного предприятия "Минский городской центр недвижимости", УНП 102386493,
тел. 352-75-46; 351-75-62</t>
  </si>
  <si>
    <t>20,2</t>
  </si>
  <si>
    <t>г. Минск, пл. Октябрьская, 2-3, инв. № 500/D-7122964 торговый центр "Купаловский", Часть изолированного помещения,      торговый объект № 36</t>
  </si>
  <si>
    <t>г. Минск, пл. Октябрьская, 2-3, инв. № 500/D-7122964 торговый центр "Купаловский", Часть изолированного помещения,      торговый объект № 37</t>
  </si>
  <si>
    <t>Аукцион признан несостоявшимся 26.02.2021</t>
  </si>
  <si>
    <t>творческая мастерская, и иные цели, возможные на данных площадях</t>
  </si>
  <si>
    <t>Аукцион признан несостоявшимся 23.03.2021</t>
  </si>
  <si>
    <t>г. Минск, ул. В. Хоружей, 8, инв. № 500/С-26940      Часть здания специализированного розничной торговли, второй этаж (администрация), помещение № 39</t>
  </si>
  <si>
    <t>ул. Селицкого, 105-1Н (часть изолированного помещения), инв. 500/D-704380</t>
  </si>
  <si>
    <t>ул. Карла Маркса, 39 -6Н  500/D-70780904</t>
  </si>
  <si>
    <t>17,80</t>
  </si>
  <si>
    <t>г. Минск, пл. Октябрьская, 2-3, инв. № 500/D-7122964 торговый центр "Купаловский", Часть изолированного помещения,      торговый объект № 5</t>
  </si>
  <si>
    <t>г. Минск, пл. Октябрьская, 2-3, инв. № 500/D-7122964 торговый центр "Купаловский", Часть изолированного помещения,      торговый объект № 48</t>
  </si>
  <si>
    <t xml:space="preserve">Государственное предприятие "Минский метрополитен"
УНП 190510790       тел. +375 17 219-50-58,
+375 17 219-50-34 </t>
  </si>
  <si>
    <t>Аукцион признан несостоявшимся 21.05.21</t>
  </si>
  <si>
    <t>ул.Щербакова,32   500/С-4895</t>
  </si>
  <si>
    <t>пр-т Независимости, 28 -3Н  500/D-692994</t>
  </si>
  <si>
    <t>Аукцион признан несостоявшимся 21.05.2021</t>
  </si>
  <si>
    <t>г. Минск, пл. Октябрьская, 2-3, инв. № 500/D-7122964 торговый центр "Купаловский", Часть изолированного помещения,      торговый объект № 40</t>
  </si>
  <si>
    <t>Аукцион признан несостоявшимся 25.06.2021</t>
  </si>
  <si>
    <t>10</t>
  </si>
  <si>
    <t>9,9</t>
  </si>
  <si>
    <t>УП "Белхимчистка"
+375173797848
УНП 100010037</t>
  </si>
  <si>
    <t>Нежилые помещения на первом этаже без естественного освещения. Имеются электроснабжение, отопление, система пожарной автоматики. Общий санузел. Свободно с 09.08.2021.</t>
  </si>
  <si>
    <t>г. Минск, пл. Октябрьская, 2-3, инв. № 500/D-7122964 торговый центр "Купаловский", Часть изолированного помещения,      торговый объект № 29</t>
  </si>
  <si>
    <t>склад, оказание услуг (кроме ритуальных), возможных  на данном объекте</t>
  </si>
  <si>
    <t>1 (2,5 при применении понижающего коэффициента)</t>
  </si>
  <si>
    <t>7,50</t>
  </si>
  <si>
    <t>ул. Румянцева, 14 -3Н  500/D-70613061</t>
  </si>
  <si>
    <t>Аукцион признан несостоявшимся 24.08.2021</t>
  </si>
  <si>
    <t>14,0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</si>
  <si>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31.08.2021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</si>
  <si>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</si>
  <si>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31.03.2021.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</si>
  <si>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30.09.2020.  </t>
  </si>
  <si>
    <t>г. Минск, пл. Октябрьская, 2-3, инв. № 500/D-7122964 торговый центр "Купаловский", Часть изолированного помещения,      торговый объект № 27</t>
  </si>
  <si>
    <t>Под административные цели (офис), оказание услуг населению и иные виды деятельности возможные на данном объекте.                    .</t>
  </si>
  <si>
    <t>сдается без аукциона</t>
  </si>
  <si>
    <t>Аукцион признан несостоявшимся 16.03.20</t>
  </si>
  <si>
    <t>Административные цели (офис), торговый объект (непродовольственная группа товаров), склад, творческая мастерская, услуги населению (кроме ритуальных), торговля по образцам, иные виды деятельности возможные в жилом доме</t>
  </si>
  <si>
    <t>25,70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</si>
  <si>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29.09.2021.  </t>
  </si>
  <si>
    <t>Аукцион признан несостоявшимся 19.10.2021</t>
  </si>
  <si>
    <t>ул. Руссиянова, 11,                 500/С-30269</t>
  </si>
  <si>
    <t>ул. Ташкентская, 7    500/С-28708</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</si>
  <si>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31.10.2021.  </t>
  </si>
  <si>
    <t>г. Минск, пл. Октябрьская, 2-3, инв. № 500/D-7122964 торговый центр "Купаловский", Часть изолированного помещения,      торговый объект № 1</t>
  </si>
  <si>
    <t>г. Минск, пл. Октябрьская, 2-3, инв. № 500/D-7122964 торговый центр "Купаловский", Часть изолированного помещения,      торговый объект № 30</t>
  </si>
  <si>
    <t>г. Минск, пл. Октябрьская, 2-3, инв. № 500/D-7122964 торговый центр "Купаловский", Часть изолированного помещения,      торговый объект № 13</t>
  </si>
  <si>
    <t>пр-т Независимости, 36-3Н  500/D-718598</t>
  </si>
  <si>
    <t>пр-т Независимости, 42-9Н  500/D-70776218</t>
  </si>
  <si>
    <t>ул. Куйбышева, 65В, пом.1</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</si>
  <si>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разработка проекта на электроснабжение, установка элдектросчетчика,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17.11.2021</t>
  </si>
  <si>
    <t>10,1</t>
  </si>
  <si>
    <t>Государственное предприятие "Минсктранс"                                     филиал "Служба энергохозяйства"                      УНП 102 299 499                                         246-97-68</t>
  </si>
  <si>
    <t>Аукцион признан несостоявшимся 21.12.2021</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</si>
  <si>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31.12.2021.  </t>
  </si>
  <si>
    <t>ул. Леонида Беды, 45 -747  500/D-708030753</t>
  </si>
  <si>
    <t>ул. Леонида Беды, 45 -746  500/D-708030752</t>
  </si>
  <si>
    <t>ул. Леонида Беды, 45 -742  500/D-708030748</t>
  </si>
  <si>
    <t>г. Минск, ул. Ольшевского, 76А №500/С-29364</t>
  </si>
  <si>
    <t>Административные цели (офис), торговый объект (непродовольственная группа), склад, услуги населению (кроме ритуальных), иные виды деятельности возможные в жилом доме.</t>
  </si>
  <si>
    <t xml:space="preserve">Изолированное нежилое помещение. Этаж цокольный. Имеется отопление, водоснабжение, канализация, электросвещение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</si>
  <si>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 xml:space="preserve">Изолированное нежилое помещение. Этаж 1-й жилого дома.  Имеется отопление, водоснабжение, канализация, электросвещение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</si>
  <si>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 xml:space="preserve">Изолированное нежилое помещение. Этаж 1-й, цокольный.  Имеется отопление, водоснабжение, канализация, электросвещение и естественное освещение.  Помещение без внутренней отделки. Санузел находится в изолированном помещении. Счетчики электроэнергии установлены. Ремонт и отделочные работы за средства арендатора без последующей компенсации затрат.         </t>
  </si>
  <si>
    <t xml:space="preserve"> г.Минск, пер.Железнодорожный, 3-й,10-248                   И/н 500D-708174131</t>
  </si>
  <si>
    <t xml:space="preserve">г. Минск, пер.Железнодорожный, 3-й, 10-249                 И/н 500D/-708174134                       </t>
  </si>
  <si>
    <t xml:space="preserve"> г.Минск, пер.Железнодорожный, 3-й,10-246                   И/н 500D-708174129</t>
  </si>
  <si>
    <t>ул. Якубовского, 30/2 (часть капитального строения), инв. 500/С-29371</t>
  </si>
  <si>
    <t>г. Минск, пл. Октябрьская, 2-3, инв. № 500/D-7122964 торговый центр "Купаловский", Часть изолированного помещения,      торговый объект № 50</t>
  </si>
  <si>
    <t>г. Минск, пл. Октябрьская, 2-3, инв. № 500/D-7122964 торговый центр "Купаловский", Часть изолированного помещения,      торговый объект № 15</t>
  </si>
  <si>
    <t>Под административные цели (кроме общественных объединений, коллегии адвокатов, центров поддержки предпринимательства), под услуги населению, возможные на данном объекте (кроме медицинских услуг, парикмахерских, прачечных, услуг по химчистке), а также кроме объектов общественного питания</t>
  </si>
  <si>
    <t>Аукцион признан несостоявшимся 15.03.22</t>
  </si>
  <si>
    <t>г. Минск, пл. Октябрьская, 2-3, инв. № 500/D-7122964 торговый центр "Купаловский", Часть изолированного помещения,      торговый объект № 6</t>
  </si>
  <si>
    <t>г. Минск, пл. Октябрьская, 2-3, инв. № 500/D-7122964 торговый центр "Купаловский", Часть изолированного помещения,      торговый объект № 26</t>
  </si>
  <si>
    <t xml:space="preserve">Сдается без аукциона.  Возможен договор безвозмездного пользования под обязательства создания новых рабочих мест.  </t>
  </si>
  <si>
    <t xml:space="preserve">Сдается без аукциона. Возможен договор безвозмездного пользования под обязательства создания новых рабочих мест.  </t>
  </si>
  <si>
    <t>Коммунальное сервисное унитарное предприятие «Отель «Европа»
УНП 191032797            тел.: +375 17 229 83 37</t>
  </si>
  <si>
    <t>ул. Академика Купревича, 4           Отель «IT-Time Hotel»  инвентарный номер 500/C-61203</t>
  </si>
  <si>
    <r>
      <t>Часть капитального строения</t>
    </r>
    <r>
      <rPr>
        <b/>
        <sz val="8"/>
        <color indexed="8"/>
        <rFont val="Times New Roman"/>
        <family val="1"/>
        <charset val="204"/>
      </rPr>
      <t xml:space="preserve">. Помещение №5 на 8-м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</si>
  <si>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УП «Экорес»                                                      Тел. 346 20 38, +375 29 653 10 25              УНП 100011286</t>
  </si>
  <si>
    <t>УП "МАФ" тел. 377 37 90                    УНП 100193541</t>
  </si>
  <si>
    <t xml:space="preserve">УП "МИНСКГРАДО"
УНП 101264930
тел. +375 17 218-06-00,
+375 17 218-06-13 </t>
  </si>
  <si>
    <t>г. Гродно, ул. Горновых, д.32                                        400/С-46149</t>
  </si>
  <si>
    <t xml:space="preserve">Административные цели,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</si>
  <si>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смежное с помещением 10,1м2, 2 этаж.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</si>
  <si>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 г. Гродно, ул. Горновых, д.32                                        400/С-46149</t>
  </si>
  <si>
    <t xml:space="preserve">Нежилое помещение, смежное с помещением 21,5м2, 2 этаж. Проход в помещение осуществляется через смежное помещение.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</si>
  <si>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Изолированное нежилое помещение,  2 этаж . Отдельный вход с общего коридора.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</si>
  <si>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Административные цели , торговый объект (непродовольственная группа товаров), творческая мастерская, услуги населению (кроме ритуальных), торговля по образцам, иные виды деятельности, возможные на данном объекте </t>
  </si>
  <si>
    <t xml:space="preserve">Нежилое помещение, проход к которому осуществляется через смежное помещение площадью  30,8м2.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</si>
  <si>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Нежилое помещение, через которое осуществляется проход к смежному помещению площадью  68,9м2.  2 этаж .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</si>
  <si>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Аукцион признан несостоявшимся 26.04.2022</t>
  </si>
  <si>
    <t xml:space="preserve">Часть капитального строения. Второй этаж отдельно стоящего здания. Имеется: энергоснабжение.   Дата освобождения 31.03.2021. </t>
  </si>
  <si>
    <t>г. Минск, пл. Октябрьская, 2-3, инв. № 500/D-7122964 торговый центр "Купаловский", Часть изолированного помещения,      торговый объект № 81</t>
  </si>
  <si>
    <t xml:space="preserve">Административные цели, оказание услуг (кроме ритуальных), иные цели, возможные на данных площадях. </t>
  </si>
  <si>
    <t>Аукцион признан несостоявшимся 24.05.2022</t>
  </si>
  <si>
    <t>Сдается без аукциона.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</si>
  <si>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31.05.2022.  </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</si>
  <si>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15.06.2022.  </t>
  </si>
  <si>
    <t xml:space="preserve">Без аукциона </t>
  </si>
  <si>
    <t>Изолированное нежилое помещение на первом этаже ( часть здания ЦТП). Объект находится на территории школы.Имееется естественное освещение.</t>
  </si>
  <si>
    <t>Аукцион признан несостоявшимся 28.06.2022</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</si>
  <si>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30.06.2022.  </t>
  </si>
  <si>
    <t>г. Минск, пл. Октябрьская, 2-3, инв. № 500/D-7122964 торговый центр "Купаловский", Часть изолированного помещения,      торговый объект № 55</t>
  </si>
  <si>
    <t>Часть изолированного  помещения  на  четвертом  этаже развлекательного комплекса "Аквапарк "Лебяжий" (согласно схеме).Наличие электроснабжения, водоснабжения,  теплоснабжения (природный газ), подогрева воды (природный газ). Вход общий. Не используется с 17.03.2020. Срок аренды-3 года.</t>
  </si>
  <si>
    <t xml:space="preserve"> творческая мастерская</t>
  </si>
  <si>
    <t xml:space="preserve">Изолированное нежилое помещение,  1 этаж . Имеется естественное освещение, электроснабжение, отопление. Отдельный вход.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</si>
  <si>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ДЮСШ по фигурному катанию на коньках, УНП 190321785,                                     тел. +375173966276</t>
  </si>
  <si>
    <t xml:space="preserve"> г.Минск,                           проезд Каролинский, 1               Инвентарный номер объекта недвижимости - 500/С</t>
  </si>
  <si>
    <t>Изолированное нежилое помещение 1-ый этаж универсального спортивного комплекса, общей площадью 106,84 м2, в составе: помещение кафетерия, помещение персонала, часть вестибюля, санузел. Помещения не требуют ремонта. Общий вход с входной группы универсального спортивного комплекса. 
Имеется электроснабжение, отопление, приточно-вытяжная вентиляция, водоснабжение, водоотведение,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-установка  эл/счетчика;
-установка приборов учета расхода холодной и горячей воды.
Все расходы за счет средств арендатора, без компенсации затрат.
Не используется с 01.09.2021</t>
  </si>
  <si>
    <t>10,30</t>
  </si>
  <si>
    <t>Под оказания услуг</t>
  </si>
  <si>
    <t>Часть изолированого нежилого помещения с отдельным входом, расположенного в подвале  5-ти этажного жилого дома. Имеется отопление. Условия: предоставление по необходимости доступа в помещения сотрудников обслуживающей организации; разработка проекта, установка электросчетчика, оформление арендатором договора на оплату электроэнергии,
 оборудование охранно-пожарной сигнализации. Все работы за сче средств арендатора без последующей компенсации затрат. Не используется с 26.09.2018</t>
  </si>
  <si>
    <t>ул.Солтыса,189-2, 500/D-798792046</t>
  </si>
  <si>
    <t>ул.Солтыса,189-3, 500/D-798792047</t>
  </si>
  <si>
    <t>ул.Филимонова,3-1Н, 500D-7062411</t>
  </si>
  <si>
    <t>220099, г.Минск, ул Казинца, 42/2.           инв.номер                500/С-11353</t>
  </si>
  <si>
    <t>объект общественного питания</t>
  </si>
  <si>
    <t>Под размещение объекта  общественного питания  (фитобар).</t>
  </si>
  <si>
    <t>Сдается в аренду без проведения аукциона.</t>
  </si>
  <si>
    <t>Оказание бытовых услуг.</t>
  </si>
  <si>
    <t>Для складирования и хранения товароматериальных ценностей</t>
  </si>
  <si>
    <t>Оказание бытовых услуг либо для складирования и хранения товароматериальных ценностей.</t>
  </si>
  <si>
    <t>Оказание бытовых услуг .</t>
  </si>
  <si>
    <t>11,40</t>
  </si>
  <si>
    <t>КУП «Минская спадчина»
Тел.  323 93 04,
317 47 34                                    УНП 190515552</t>
  </si>
  <si>
    <t>Аукцион признан несостоявшимся 25.08.2022</t>
  </si>
  <si>
    <t>Государственное предприятие "ЖЭУ № 3 Московского района                г. Минска"
УНП 190847067
тел. +375 17 323-55-26,
+375 17 323-82-55</t>
  </si>
  <si>
    <t>г. Минск,              ул. Волоха, 53А-3Н                                       500/D-70779566</t>
  </si>
  <si>
    <t>г. Минск,              ул. Волоха, 53А-3Н                                         500/D-70779566</t>
  </si>
  <si>
    <t>Аукцион признан несостоявшимся 22.09.22</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</si>
  <si>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отсутствует.Установлен умывальник.
Наличие теплоснабжения. Вход общий. Естественное освещение отсутствует. Окна отсутствуют. Не используется с 11.05.2022.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</si>
  <si>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 Естественное освещение отсутствует. Окна отсутствуют.  Не используется с 08.04.2022.  Срок аренды - три года.
</t>
  </si>
  <si>
    <t xml:space="preserve">Часть капитального строения  в здании ФОК "Серебрянка" , 1-й этаж. Установлен отдельный учет электроэнергии. Водонагреватели отсутствуют. Санузел отсутствует. Наличие теплоснабжения. Вход общий.Естественное освещение отсутствует. Окна отсутствуют.  Не используется с 01.05.2022.  Срок аренды - три года.
</t>
  </si>
  <si>
    <t xml:space="preserve">Часть капитального строения  в здании ФОК "Серебрянка" , 1-й этаж. Отдельный учет электроэнергии отсутствует. Водонагреватели отсутствуют. Санузел отсутствует. Наличие теплоснабжения.
Вход общий. Отсутствуют окна. Естественное освещение отсутствует. Окна отсутствуют.  Не используется с 01.06.2022.  Срок аренды - три года.
</t>
  </si>
  <si>
    <t>Часть капитального строения  в здании ФОК "Серебрянка" , 3-й этаж , общей площадью 47, 8 кв.м. из которых: 29,6 кв.м. - зал и 18,2 кв.м. - три подсобные помещения. Установлен отдельный учет электроэнергии. Наличие водонагревателей. Санузел отсутствует. Наличие умывальника.
Наличие теплоснабжения. Вход общий. Наличие естественного освещения. Не используется с 01.06.2022.  Срок аренды - три года.</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</si>
  <si>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30.09.2022.  </t>
  </si>
  <si>
    <t>Офис</t>
  </si>
  <si>
    <t>г. Минск, пл. Октябрьская, 2-3, инв. № 500/D-7122964 торговый центр "Купаловский", Часть изолированного помещения,      торговый объект № 53</t>
  </si>
  <si>
    <t>ул. Фрунзе, 3 - 4Н  500/D-70775045</t>
  </si>
  <si>
    <t>111,90</t>
  </si>
  <si>
    <t>творческая мастерская, административное помещение, и иные цели, возможные на данных площадях</t>
  </si>
  <si>
    <t>Административные цели (офис), услуги населению, возможные для размещения на данном объекте, иные виды деятельности, возможные на данном объекте</t>
  </si>
  <si>
    <t xml:space="preserve">УП «Бровки Минскзеленстроя» УНП 190292921        
+375 (17) 511-84-89 приемная/факс
+375 (17) 511-84-88 юрисконсульт 
</t>
  </si>
  <si>
    <t>пр.Независимости,131, корп.1, пом.4Н, 500/D-70773556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</si>
  <si>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01.11.2022</t>
  </si>
  <si>
    <t>на оформлении</t>
  </si>
  <si>
    <t>Оказание услуг, административные цели, иные цели, возможные на данных площадях</t>
  </si>
  <si>
    <t>Аукцион признан несостоявшимся 25.11.2022</t>
  </si>
  <si>
    <t>ул. Чкалова, 24 -34  500/D-708180342</t>
  </si>
  <si>
    <t>торговый объект, иные цели, возможные на данных площадях</t>
  </si>
  <si>
    <t>Аукцион признан несостоявшимся 25.11.22</t>
  </si>
  <si>
    <t>административные цели, творческая мастерская</t>
  </si>
  <si>
    <t xml:space="preserve">КУП «Бизнес-центр «Столица»,                         220035, г. Минск,             пр. Победителей, 59,              Тел. 8 (044) 753 53 29, УНП 190648019
</t>
  </si>
  <si>
    <t>15,60</t>
  </si>
  <si>
    <t>24,60</t>
  </si>
  <si>
    <t>15,50</t>
  </si>
  <si>
    <t>20,10</t>
  </si>
  <si>
    <t>26,30</t>
  </si>
  <si>
    <t>48,70</t>
  </si>
  <si>
    <t>6,40</t>
  </si>
  <si>
    <t>23,10</t>
  </si>
  <si>
    <t>49,20</t>
  </si>
  <si>
    <t>19,30</t>
  </si>
  <si>
    <t>20,20</t>
  </si>
  <si>
    <t>64,90</t>
  </si>
  <si>
    <t>24,10</t>
  </si>
  <si>
    <t>96,20</t>
  </si>
  <si>
    <t>209,70</t>
  </si>
  <si>
    <t>34,50</t>
  </si>
  <si>
    <t>20,70</t>
  </si>
  <si>
    <t>364,00</t>
  </si>
  <si>
    <t>262,00</t>
  </si>
  <si>
    <t>101,10</t>
  </si>
  <si>
    <t>38,80</t>
  </si>
  <si>
    <t>39,80</t>
  </si>
  <si>
    <t>189,70</t>
  </si>
  <si>
    <t>43,70</t>
  </si>
  <si>
    <t>29,00</t>
  </si>
  <si>
    <t>торговый объект (продовольственная и/или непродовольственная группа), административные цели, интернет-магазин, оказание услуг (кроме ритуальных), возможных  на данном объекте</t>
  </si>
  <si>
    <t>65,90</t>
  </si>
  <si>
    <t>9,40</t>
  </si>
  <si>
    <t>15,80</t>
  </si>
  <si>
    <t>212,40</t>
  </si>
  <si>
    <t>3,10</t>
  </si>
  <si>
    <t>540,10</t>
  </si>
  <si>
    <t>12,30</t>
  </si>
  <si>
    <t>43,30</t>
  </si>
  <si>
    <t>18,00</t>
  </si>
  <si>
    <t>50,16</t>
  </si>
  <si>
    <t>44,80</t>
  </si>
  <si>
    <t>16,00</t>
  </si>
  <si>
    <t>34,40</t>
  </si>
  <si>
    <t>5,30</t>
  </si>
  <si>
    <t>13,00</t>
  </si>
  <si>
    <t>13,10</t>
  </si>
  <si>
    <t>19,00</t>
  </si>
  <si>
    <t>54,40</t>
  </si>
  <si>
    <t>ул.Селицкого, 105-1Н (часть изолированного помещения), инв. 500/D-704380</t>
  </si>
  <si>
    <t>Государственное учреждение "Минская городская ветеринарная станция"
УНП 100230136
тел. +375 17 360-34-41,
+375 17 360-40-35, +375 17 360-45-47.</t>
  </si>
  <si>
    <t>г. Минск ул. Гусовского, 61                                           500/С-13213</t>
  </si>
  <si>
    <t>1,5; 3-при применении понижающих коэффициентов</t>
  </si>
  <si>
    <t xml:space="preserve">Часть капитального строения. 2-ой этаж. Одна комната.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</si>
  <si>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 одна -13,8 кв.м, вторая- 14,2 кв.м, тамбур - 2,4 кв.м.Общий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</si>
  <si>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2-ой этаж. Две комнаты. Одна - 13,4 кв.м, вторая - 15,9кв.м , тамбур -1,9 кв.м.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</si>
  <si>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ОАО "СТРОЙТРЕСТ № 4" Филиал "ЖКК",                  тел. 320-26-96      УНП 101139559 </t>
  </si>
  <si>
    <t>Под административные цели (офис), оказание услуг, иные виды деятельности, возможные на данных площадях с учетом требований санитарных и противопожарных норм - по согласованию с Арендодателем</t>
  </si>
  <si>
    <t xml:space="preserve">Филиал N 1 коммунального унитарного предприятия "Минский городской центр недвижимости"
тел. 3685636, 3705678, 80293710036                                                            УНП 102385788 </t>
  </si>
  <si>
    <t xml:space="preserve">Филиал N 1 коммунального унитарного предприятия "Минский городской центр недвижимости"
тел. тел. 3585357, 3685769, 80291153595  УНП 102385788 </t>
  </si>
  <si>
    <t xml:space="preserve">Аукцион  признан несостоявшимся 23.11.2021  </t>
  </si>
  <si>
    <t xml:space="preserve"> Аукцион признан несостоявшимся 21.12.2021</t>
  </si>
  <si>
    <t xml:space="preserve">Часть изолированного помещения. Имеется: энергоснабжение. Дата освобождения 30.04.2021. </t>
  </si>
  <si>
    <t>г. Минск, пл. Октябрьская, 2-3, инв. № 500/D-7122964 торговый центр "Купаловский", Часть изолированного помещения,      торговый объект № 96-97</t>
  </si>
  <si>
    <t xml:space="preserve">Часть изолированного помещения. Имеется: энергоснабжение. Дата освобождения 31.08.2020. </t>
  </si>
  <si>
    <t xml:space="preserve">Часть изолированного помещения. Имеется: энергоснабжение. Дата освобождения 28.02.2020. </t>
  </si>
  <si>
    <t>Аукцион признан несостоявшимся 27.01.23</t>
  </si>
  <si>
    <t>Аукцион признан несостоявшимся 22.09.2022 г. Возможен договор безвозмездного пользования под обязательства создания новых рабочих мест.</t>
  </si>
  <si>
    <t>&lt;&gt;.Часть нежилого помещения, подвал жилого дома. Вход совместно с другими арендаторами. Имеется электроснабжение. Требуется ремонт. Необходимо оформитьучет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02.08.22</t>
  </si>
  <si>
    <t>под оказание услуг населению, установка стиральной машины</t>
  </si>
  <si>
    <t>ГО "Столичная торговля и услуги" +375(17)253-99-90, +375(17)374-15-27 УНП 100512925</t>
  </si>
  <si>
    <t xml:space="preserve">Сдается без аукциона </t>
  </si>
  <si>
    <t>УП "УНИВЕРМАГ БЕЛАРУСЬ", 
тел. 390-17-56, 100098469</t>
  </si>
  <si>
    <t>УП "УНИВЕРМАГ БЕЛАРУСЬ", 
тел.390-17-56, 100098469</t>
  </si>
  <si>
    <t>14,80</t>
  </si>
  <si>
    <t>15,90</t>
  </si>
  <si>
    <t>53,10</t>
  </si>
  <si>
    <t>14,60</t>
  </si>
  <si>
    <t>административное и склад, оказание услуг (кроме ритуальных и бытовых)</t>
  </si>
  <si>
    <t>97,80</t>
  </si>
  <si>
    <t>44,90</t>
  </si>
  <si>
    <t>ул.Филимонова,7-49, 500D-708108654</t>
  </si>
  <si>
    <t>Изолированное помешение, расположенное  в подвале жилого дома с  отдельным  входом.  Отопление, водоснабжение, электроэнергия отсутствуют; частично  естественное освещение. Условия:  установка пожарной автоматики; текущий ремонт. Все работы за счет средств арендатора без последующей компенсации затрат.   Не используется с 22.02.2023</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</si>
  <si>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28.02.2023</t>
  </si>
  <si>
    <t>Торгово-производственное коммунальное унитарное предприятие "Минский хладокомбинат №2"                     тел. конт.лица 8044 7221710             УНП 190261838</t>
  </si>
  <si>
    <t xml:space="preserve">Минская область, Минский район, юго-западнее д. Новинка, 600/С-91030
</t>
  </si>
  <si>
    <t xml:space="preserve">Минская область, Минский район, юго-западнее д. Новинка, 600/С-91030
</t>
  </si>
  <si>
    <t xml:space="preserve">Аукцион признан несостоявшимся 24.02.2023 </t>
  </si>
  <si>
    <t xml:space="preserve">Часть капитального здания. Первый этаж. Изолированное помещение. Имеется энергоснабжение (мощность не более 1,5кВ), вход. Срок аренды 2 года. 
</t>
  </si>
  <si>
    <t>ГП "ЖЭУ № 1 Московского района г. Минска, 374 89 74, 80259750805, УНП 190847332</t>
  </si>
  <si>
    <t xml:space="preserve">Часть капитального строения,Подвальный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</si>
  <si>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изолированного помещения , подвал (Общий  вход с арендаторами,отсутствует естественное освещение, водо- электроснабжение).Необходимо устройство отдельного входа.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</si>
  <si>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 xml:space="preserve">Изолированное нежилое  помещение, подвал.  Естественное освещение отсутствует.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</si>
  <si>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Изолированное нежилое помещение,  1-ый этаж . Имеется естественное освещение,электроснабжение, отопление. Отдельный вход.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</si>
  <si>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г. Минск, пл. Октябрьская, 2-3, инв. № 500/D-7122964 торговый центр "Купаловский", Часть изолированного помещения,      торговый объект № 33                              </t>
  </si>
  <si>
    <t>Аукцион признан несостоявшимся 23.03.2023</t>
  </si>
  <si>
    <t>Аукцион признан несостоявшимся 20.01.23</t>
  </si>
  <si>
    <t>42,80</t>
  </si>
  <si>
    <t>административные цели, оказание услуг (кроме ритуальных и бытовых), пункт выдачи заказов, бытовое помещение, склад</t>
  </si>
  <si>
    <t>Аукцион признан несостоявшимся 21.10.22</t>
  </si>
  <si>
    <t>Для размещения банкомата</t>
  </si>
  <si>
    <t xml:space="preserve">1-й этаж жилого дома. Часть изолированного нежилого помещения. Имеется электроснабжение. Необходимо оформить учет электропотребления в РУП "Минскэнерго", заключить договор о возложении обязанностей на  третье лицо по оплате за коммунальные услуги.
Все работы за счет средств арендатора без последующей компенсации. В необходимо выполнить ремонт. Не используется с 01.04.23
</t>
  </si>
  <si>
    <t>1,0 – первые 3 месяца; 1,8 – последующий период; 3,0 (при применении понижающих коэффициентов на весь период)</t>
  </si>
  <si>
    <t>Под административные цели и иные цели, возможные на данных площадях</t>
  </si>
  <si>
    <t>3-й этаж (мансарда) административно-хозяйственного здания. Часть изолированного нежилого помещения. Вход совместно с другими арендаторами. Имеется: естественное освещение, отопление, электроснабжение. Холодное водоснабжение, канализация в МОП совместно с другими арендаторами. Необходимо: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проведение ремонта Все работы за счет средств арендатора без последующей компенсации. Не используется с 29.05.18</t>
  </si>
  <si>
    <t>Оказание услуг (за исключением: пункта приема заказов в химчистку одежды и в стирку белья, пункта выдачи заказов, ремонта обуви, ремонта и пошива одежды, парикмахерских услуг, ломбарда, ритуальных услуг, фотоуслуг), торговый объект (непродовольственная группа товаров, за исключением торгового объекта по продаже ритуальных принадлежностей и товаров; зоотоваров); иные виды деятельности, возможные для размещения на данном объекте</t>
  </si>
  <si>
    <t>Государственное предприятие "Горавтомост"     тел. 272-49-46, УНП 190199670</t>
  </si>
  <si>
    <t>Государственное предприятие"КШП города Минска", УНП 100065492,                  тел. 360 26 54, 227 20 93</t>
  </si>
  <si>
    <t xml:space="preserve">Подвал. Имеется естест.освещение,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</si>
  <si>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 xml:space="preserve">Подвал. Имеется  электроснабжение, отопление.   Все расходы по текущему ремонту помещения без проведения перепланировки помещения выполняются за счет средств арендатора без последующей компенсации затрат.  </t>
  </si>
  <si>
    <t>Административные цели, оказание услуг, возможных на данном объекте</t>
  </si>
  <si>
    <t>Изолированное нежилое помещение № 105, 1-ый этаж универсального спортивного комплекса. Помещение не требует ремонта. Общий вход со входной группы универсального спортивного комплекса. 
Имеется электроснабжение, отопление, приточно-вытяжная вентиляция,  пожарная автоматика.
Условия: 
-оформление арендатором договора на оплату эл/энергии (с выполнением всех необходимых требований РУП «Минскэнерго» филиалов «Госэнергогазнадзор» и «Энергосбыт»); 
Все расходы за счет средств арендатора без последующей компенсации затрат.
Не используется с 01.01.2023</t>
  </si>
  <si>
    <t xml:space="preserve">Часть капитального строения, 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</si>
  <si>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Часть капитального строения, Подвальный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</si>
  <si>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03.05.2023</t>
  </si>
  <si>
    <t xml:space="preserve">Часть капитального строения. Первый этаж отдельно стоящего здания. Имеется:  водоснабжение и канализация, энергоснабжение (мощность 4,2 кВ).   </t>
  </si>
  <si>
    <t>ул. Ванеева, 20-81, 500/D-708018320</t>
  </si>
  <si>
    <t>ул. Ванеева, 24-1Н,500/D-70779246</t>
  </si>
  <si>
    <t>г. Минск, пл. Октябрьская, 2-3, инв. № 500/D-7122964 торговый центр "Купаловский", Часть изолированного помещения, торговый объект № 16</t>
  </si>
  <si>
    <t>г. Минск, пл. Октябрьская, 2-3, инв. № 500/D-7122964 торговый центр "Купаловский", Часть изолированного помещения, торговый объект № 14</t>
  </si>
  <si>
    <t xml:space="preserve"> Аукцион признан несостоявшимся 19.05.2023</t>
  </si>
  <si>
    <t>г. Минск, пл. Октябрьская, 2-3, инв. № 500/D-7122964 торговый центр "Купаловский", Часть изолированного помещения,      торговый объект № 93</t>
  </si>
  <si>
    <t>Аукцион признан несостоявшимся 16.05.23</t>
  </si>
  <si>
    <t xml:space="preserve"> ул. Лили Карастояновой, 2-5     500/D-708155006</t>
  </si>
  <si>
    <t>10,50</t>
  </si>
  <si>
    <t>Филиал N 3 коммунального унитарного предприятия "Минский городской центр недвижимости" УНП 102386835
тел. (017) 251-44-72; 379-43-38</t>
  </si>
  <si>
    <t>ул. Красина, 25                     500/С-30414</t>
  </si>
  <si>
    <t xml:space="preserve">Административные цели (офис), склад, услуги населению (кроме ритуальных), торговый объект (непродовольственная группа товаров), пункт выдачи заказов, бытовые услуги населению и иные виды деятельности возможные на данном объекте. </t>
  </si>
  <si>
    <t>Часть капитального строения. 2-ой этаж.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t>
  </si>
  <si>
    <t>Часть капитального строения. 1-ый этаж. Общий вход с другими арендаторами. Имеется естественное освещение,электроснабжение, общий санузел,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t>
  </si>
  <si>
    <t>Коммунальное культурно-спортивное унитарное предприятие "Аква-Минск".  УНП 190230915.                               Тел. +375 17 279 84 26</t>
  </si>
  <si>
    <t>Инвентарный номер  500/D-708166417, 220062, Республика Беларусь, г. Минск, пр-т Победителей, 120-4.</t>
  </si>
  <si>
    <t>Коммунальное культурно-спортивное унитарное предприятие "Аква-Минск".  УНП 190230915.                               Тел. +375 17 279 84 26.</t>
  </si>
  <si>
    <t>Коммунальное культурно-спортивное унитарное предприятие "Аква-Минск". УНП 190230915.                                 Тел. +375 17 279 84 26.</t>
  </si>
  <si>
    <t>Инвентарный номер  500/C-29449, 220095, Республика Беларусь, г. Минск, пр-т Рокоссовского,44</t>
  </si>
  <si>
    <t>Коммунальное культурно-спортивное унитарное предприятие "Аква-Минск".  УНП 190230915.                                 Тел. +375 17 279 84 26.</t>
  </si>
  <si>
    <t>Инвентарный номер  500/C-29449,220095, Республика Беларусь г. Минск, пр-т Рокоссовского,44</t>
  </si>
  <si>
    <t>Инвентарный номер  500/C-29449, 220095, Республика Беларусь, г. Минск, пр-т Рокоссовского,44.</t>
  </si>
  <si>
    <t>2-ой этаж жилого дома. Помещение расположено в здании, являющемся историко-культурной ценностью Республики Беларусь Изолированное нежилое помещение. Вход совместно с жильцами через подъезд жилого дома. Имеется естественное освещение, электроснабжение. Отсутствует водоснабжение, канализация.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 по требованию МЧС установить пожарную сигнализацию, 
Все работы за счет средств арендатора без последующей компенсации
 Не используется с 30.04.21</t>
  </si>
  <si>
    <t>ул. Юрово-Завальная, 15                                   500/С - 13014037</t>
  </si>
  <si>
    <t xml:space="preserve">под склад </t>
  </si>
  <si>
    <t>Республика Беларусь, г.Минск, пр-д Ташкентский, дом 5, часть здания специализированного розничной торговли инвентарный номер ЕГРНИ 500/С-27182, помещение №25*(*согласно экспликации)</t>
  </si>
  <si>
    <t>Часть капитального здания. Первый этаж. Помещение смежное с помещением № 24**. Имеется энергоснабжение (мощность не более 1,5кВ). Срок аренды 2 года (** - согласно экспликации)</t>
  </si>
  <si>
    <t xml:space="preserve"> г. Минск, 
ул. Радиальная,
11А-2 
ЕГРНИ № 500/D-708145685 (изолированное помещение)
</t>
  </si>
  <si>
    <t>Складирование и хранение товарно-материальных ценностей</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</si>
  <si>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28.06.2023</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</si>
  <si>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30.06.2023</t>
  </si>
  <si>
    <t>Предоставление без аукциона</t>
  </si>
  <si>
    <t xml:space="preserve">Предоставление без аукциона </t>
  </si>
  <si>
    <t xml:space="preserve">Предоставление без аукциона       </t>
  </si>
  <si>
    <t xml:space="preserve">КТУП «Минский Комаровский рынок»  
тел.: (017) 392 20 00;
(033) 630 04 54;
(044)720 45 33
УНП 100150586
</t>
  </si>
  <si>
    <t>г. Минск, пл. Октябрьская, 2-3, инв. № 500/D-7122964 торговый центр "Купаловский", Часть изолированного помещения,      торговый объект № 90</t>
  </si>
  <si>
    <t>г. Минск, пл. Октябрьская, 2-3, инв. № 500/D-7122964 торговый центр "Купаловский", Часть изолированного помещения,      торговый объект № 19</t>
  </si>
  <si>
    <t>Аукцион признан несостоявшимся 25.02.2020</t>
  </si>
  <si>
    <t>УП «Жилздрав»                    УНП 100640035                      318 83 21,  318 83 68</t>
  </si>
  <si>
    <t>ул. Ложинская, 21, 500/С-31376</t>
  </si>
  <si>
    <t>УП "Городские бани" УНП 100152109
тел. +375 17 3608641</t>
  </si>
  <si>
    <t>Ауцион признан несостоявшимся 28.06.2022. Не используется с 01.05.2022.</t>
  </si>
  <si>
    <t>Помещение на 3 этаже.
Электроснабжение, естественное и искусственное освещение, отопление.</t>
  </si>
  <si>
    <t>Аукцион признан несостоявшимся 16.06.2023</t>
  </si>
  <si>
    <t>ул. Менделеева, 11-101, 500/D-708016784</t>
  </si>
  <si>
    <t>просп. Рокоссовского, 48
500/С-29448</t>
  </si>
  <si>
    <t>часть помещения на 2-ом этаже, для установки стиральной машины. Освещение, отопление, вода</t>
  </si>
  <si>
    <t>Аукцион признан несостоявшимся 28.07.2023</t>
  </si>
  <si>
    <t>г. Минск  пр-т газеты "Звязда" д. 46 инв.номер 500/D-70774892</t>
  </si>
  <si>
    <t>г. Минск, ул. В. Хоружей, 8, инв. № 500/С-26940      Часть здания специализированного розничной торговли, подвал, часть помещения № 7.18</t>
  </si>
  <si>
    <t>Часть капитального строения. Подвал отдельно стоящего здания. Имеется: энергоснабжение.Дата освобождения 31.07.2023</t>
  </si>
  <si>
    <t>2-й этаж административно-хозяйственного здания. Часть капитального строения. Вход совместно с другими арендаторами. Имеется: отопление, электроснабжение. Отсутствует естественное освещение. Водоснабжение и канализация в местах общего пользования.
Необходимо: оформление учета электроэнергии в РУП "Минскэнерго" в установленном порядке;
 предоставление доступа для обслуживания Унитарному предприятию по оказанию услуг «А1», проведение ремонта. 
Все мероприятия за счет средств арендатора без последующей компенсации.
Не используется с 21.06.23</t>
  </si>
  <si>
    <t>Аукцион признан несостоявшимся. Протокол от 22.12.2020.</t>
  </si>
  <si>
    <t>Нежилое помещение на первом этаже с естественным освещением. Имеются: электроснабжение (технический учет), теплоснабжение. В здании имеются: водоснабжение, канализация (общий санузел). Вход со двора здания. Будет свободно с 25.08.2023.</t>
  </si>
  <si>
    <t>Государственное предприятие  «ЖЭУ № 3 Центрального района г. Минска"   
тел.: (017) 363 08 57;
(029) 563 44 39 ;
УНП 192590391</t>
  </si>
  <si>
    <t>Под административные цели – офис (кроме общественных объединений, коллегии адвокатов, центров поддержки предпринимательства), под производственные цели, под розничный торговый объект непродовольственной группы товаров (за исключением одежды и обуви, бывшей в употреблении), под бытовые услуги населению (за исключением медицинских, парикмахерских, прачечных, услуг по химчистке, ритуальных услуг), или другие цели, возможные для размещения на данном объекте по согласованию с арендодателем.</t>
  </si>
  <si>
    <t>Часть изолированного нежилого помещения на 1-м этаже здания жилого дома. Помещение оборудовано электроснабжением, отоплением, водопроводом, канализацией. Имеется естественное и искусственное освещение, общий вход, общий санузел. Помещение обременений не имеет. Победитель аукциона обязан заключить договоры на вывоз твёрдых бытовых отходов, на снабжение электрической энергией, на пользование тепловой энергией, на пользование холодным и горячим водоснабжением и канализацией.</t>
  </si>
  <si>
    <t xml:space="preserve">Филиал N 1 коммунального унитарного предприятия "Минский городской центр недвижимости"       тел. 3585357, 3685769, 80291153595                      УНП 102385788 </t>
  </si>
  <si>
    <t xml:space="preserve">Аукцион признан несостоявшимся 18.08.2023 </t>
  </si>
  <si>
    <t>Аукцион признан несостоявшимся 18.08.23</t>
  </si>
  <si>
    <t>ул.Голодеда, 8/3-1Н                 500/D-347886</t>
  </si>
  <si>
    <t>Часть капитального строения (подвал,) двухэтажного отдельностоящего здания. Имеется отопление, электроэнергия, санузел общий, естественное освещение отсутсвует. Условия: разработка проекта на электроснабжение, установка электросчетчика,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03.12.2021</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</si>
  <si>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28.07.2023</t>
  </si>
  <si>
    <t>85,00</t>
  </si>
  <si>
    <t>1-й год - 1, послед период -подвал- 0,5, 1-й этаж - 2,5</t>
  </si>
  <si>
    <t xml:space="preserve">Под размещение нестационарного объекта общественного питания, нестационарного торгового объекта продовольственной, непродовольственной группы товаров с правом реализации пива </t>
  </si>
  <si>
    <t>г. Минск, сквер по ул. Калиновского, инв.0053456</t>
  </si>
  <si>
    <t>г. Минск, сквер по ул. Калиновского, инв.003961/17</t>
  </si>
  <si>
    <t>г. Минск, сквер по ул. Калиновского, инв.0053453</t>
  </si>
  <si>
    <t xml:space="preserve">Под размещение нестационарного торгового  объекта продовольственной, непродовольственной группы товаров, размещение комплекса детских развлекательных аттракционов </t>
  </si>
  <si>
    <t>Аукцион от 26.04.2022 № 330 (предмет аукциона № 2) в установленном порядке признан несостоявшимся</t>
  </si>
  <si>
    <t>ул. Есенина, 35/3-7, № 500/D-708177721</t>
  </si>
  <si>
    <t xml:space="preserve">Административные помещения на втором этаже настоящего административного здания, состоящее из: Кабинет   №7  (12,4  м).  Имеется естественное освещение. Электроснабжение, отопление и вход совместно с другими арендаторами. Требуется косметический ремонт. Все работы за счет средств арендатора без последующей компенсации затрат. </t>
  </si>
  <si>
    <t>Административные цели (офис),склад, производство,  услуги населению, ритуальные услуги, торговый объект (продовольственная и (или) непродовольственная группы товаров) , объект общественного питания, иные виды деятельности возможные на данном объекте</t>
  </si>
  <si>
    <t>п.101.1-й этаж ОСЗ. Вход, коммунальные услуги с другими арендаторами. Требуется ремонт, установка эл.счетчика за счет средств арендатора без компенсациизатрат. Аренда до момента сноса здания. Освобождено 31.01.2022.</t>
  </si>
  <si>
    <t>нежилое помещение.1-й этаж ОСЗ. .Вход,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компенсации затрат. Освобождено  02.02.2015</t>
  </si>
  <si>
    <t>нежилое помещение.2-й этаж ОСЗ.Вход, ВиК совместно с другими арендаторами. Отопление имеется, естественное освещение частичное. Требуется ремонт, установка УПА,эл. счетчика за счет средств арендатора без последующей компенсаци затрат. Освобождено 02.02.16</t>
  </si>
  <si>
    <t>1,5  (3 при применении понижающего коэффициента)</t>
  </si>
  <si>
    <t>10,4</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</si>
  <si>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19.09.2023</t>
  </si>
  <si>
    <t>Под любые цели, возможные на данном объекте, кроме объекта общественного питания и ритуальных услуг</t>
  </si>
  <si>
    <t>Машино-место 
для хранения транспортных средств</t>
  </si>
  <si>
    <t xml:space="preserve">Машино-место расположено в подземном паркинге в составе жилого дома. Въезд в паркинг осуществляется через общие автоматические подъемные ворота. Ограждающие конструкции машино-мест –   разметка. </t>
  </si>
  <si>
    <r>
      <t xml:space="preserve">Помещения расположены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r>
      <rPr>
        <u/>
        <sz val="8"/>
        <rFont val="Times New Roman"/>
        <family val="1"/>
        <charset val="204"/>
      </rPr>
      <t/>
    </r>
  </si>
  <si>
    <t>г. Минск, пл. Октябрьская, 2-3, инв. № 500/D-7122964 торговый центр "Купаловский", Часть изолированного помещения,      торговый объект № 77</t>
  </si>
  <si>
    <t>501,10</t>
  </si>
  <si>
    <t>10,00</t>
  </si>
  <si>
    <t>7,70</t>
  </si>
  <si>
    <t>7,80</t>
  </si>
  <si>
    <t>5,50</t>
  </si>
  <si>
    <t>2,11</t>
  </si>
  <si>
    <t xml:space="preserve">ГУ "Партизанский ФОЦ"   УНП 101475942                    тел. 392 44 32 </t>
  </si>
  <si>
    <t>г.Минск ул. Столетова, 1  500/С-1024673</t>
  </si>
  <si>
    <t>Для организации продажи жетонов для посещения модуль-туалета и продовольственных товаров за исключением агкогольных и табачных изделий</t>
  </si>
  <si>
    <t>1,35 БАВ за                  1 кв.м.</t>
  </si>
  <si>
    <t>Аукцион признан несостоявшимся 17.10.2023</t>
  </si>
  <si>
    <t>Государственное предприятие "Минсктранс" филиал "Транспортный парк № 4" УНП 102299182  тел. +375 17   370 79 15</t>
  </si>
  <si>
    <t xml:space="preserve">пр. Независимости, 131/1 пом. 9Н,            500/D-70777871 </t>
  </si>
  <si>
    <r>
      <t xml:space="preserve">Помещения расположены </t>
    </r>
    <r>
      <rPr>
        <u/>
        <sz val="8"/>
        <rFont val="Times New Roman"/>
        <family val="1"/>
        <charset val="204"/>
      </rPr>
      <t>на 3 этаже здания</t>
    </r>
    <r>
      <rPr>
        <sz val="8"/>
        <rFont val="Times New Roman"/>
        <family val="1"/>
        <charset val="204"/>
      </rPr>
      <t xml:space="preserve">.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</si>
  <si>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Часть открытой площадки для   занятия воркаутом, расположенной в парке эксртемальных видов спорта по адресу: г.Минск, ул. Столетова,1. Дополнительно заключается договор аренды временного здания модуль-туалет "Купава" М5025 на период сезонного функционирования объекта, расчетная стоимость аренды имущества составляет 703,61 руб. в месяц. Арендатору необходимо за свой счет разработать проект подключения электроснабжения ларька (павильона).</t>
  </si>
  <si>
    <t>Аукцион признан несостоявшимся 21.11.2023</t>
  </si>
  <si>
    <t>Сдается без аукциона. Возможен договор безвозмездного пользования под обязательства создания новых рабочих</t>
  </si>
  <si>
    <t>Административные цели (офис)</t>
  </si>
  <si>
    <t>Изолированное помещение, расположенно в  подвале жилого дома.  Вход отдельный, совместный с теплоузлом жилого дома. Отсутствует естественное освещение. Имеется электроснабжение, водоснабжение, санузел, отопление. Условия: разработка проекта на электроснабжение, установка электросчетчика с оформлением арендатором в установленном порядке, установка приборов учета воды с дистанционным съемом,  проведение ремонта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01.12.2023</t>
  </si>
  <si>
    <t xml:space="preserve">ул. Ленина, 9, пом. 3Н
500/D-7127825
</t>
  </si>
  <si>
    <t xml:space="preserve">Творческая мастерская </t>
  </si>
  <si>
    <t>Здание вспомогательного корпуса                          пр.Партизанский,6/8-3                 изолированное помещение 
инв. №500/D-70612748</t>
  </si>
  <si>
    <t xml:space="preserve">Здание специализированное складов (охлаждаемых складов с рампой) 
(2 уровень), электроснабжение, отопление.текущий и капитальный ремонт за счет Арендатора без последующего возмещения затрат Арендодателем. </t>
  </si>
  <si>
    <r>
      <t xml:space="preserve">Здание рыбцеха (2 уровень), Имеется  отопление, водоснабжение, искусственное освещение. текущий и капитальный ремонт за счет Арендатора без последующего возмещения затрат Арендодателем. Вход общий с другими арендаторами. </t>
    </r>
    <r>
      <rPr>
        <b/>
        <u/>
        <sz val="8"/>
        <color theme="1"/>
        <rFont val="Times New Roman"/>
        <family val="1"/>
        <charset val="204"/>
      </rPr>
      <t xml:space="preserve">Приведение помещения в соответствие САНиП и др.требованиям за счет Арендатора без последующего возмещения затрат Арендодателем. </t>
    </r>
    <r>
      <rPr>
        <b/>
        <sz val="8"/>
        <color theme="1"/>
        <rFont val="Times New Roman"/>
        <family val="1"/>
        <charset val="204"/>
      </rPr>
      <t xml:space="preserve">   </t>
    </r>
    <r>
      <rPr>
        <sz val="8"/>
        <color theme="1"/>
        <rFont val="Times New Roman"/>
        <family val="1"/>
        <charset val="204"/>
      </rPr>
      <t xml:space="preserve">                                Требуется установка и оформление приборов учета электроэнергии, которые производятся за счет арендатора без последующей компенсации затрат. С 01.08.2016г.</t>
    </r>
  </si>
  <si>
    <t>Здание специализированное складов 42/6 (подвал).Имеется освещение, водооттекущий и текущий капитальный ремонт за счет Арендатора без последующего возмещения затрат Арендодателем. ведение, отопление С 01.10.2016г.</t>
  </si>
  <si>
    <t xml:space="preserve">Здание специализированное складов 42/6 (подвал).Освещение с 01.10.2016г.текущий и капитальный ремонт за счет Арендатора без последующего возмещения затрат Арендодателем. </t>
  </si>
  <si>
    <t xml:space="preserve">Часть помещения .2 этаж Зал заседания. Отдельный вход Имеется энергоснабжение, водоснабжение,. Сдача в аренду с имеющимся оборудованием по отдельному договору аренды на оборудование.Приведение помещения в соответствие САНиП и др.требованиям за счет Арендатора без последующего возмещения затрат Арендодателем. текущий и капитальный ремонт за счет Арендатора без последующего возмещения затрат Арендодателем. </t>
  </si>
  <si>
    <t>2  (3 при применении понижающего коэффициента)</t>
  </si>
  <si>
    <t>117,40</t>
  </si>
  <si>
    <t>0,50</t>
  </si>
  <si>
    <t>1,00</t>
  </si>
  <si>
    <t>67,30</t>
  </si>
  <si>
    <t>0,80</t>
  </si>
  <si>
    <t>1,20</t>
  </si>
  <si>
    <t>28,30</t>
  </si>
  <si>
    <t>40,20</t>
  </si>
  <si>
    <t>аукцион признан несостоявшимся 15.12.2023</t>
  </si>
  <si>
    <t xml:space="preserve">коэффициент 0,5 - на 2 года , 1,0 - последующие годы </t>
  </si>
  <si>
    <t>ул.Я. Коласа,42,                500/D-1002963</t>
  </si>
  <si>
    <t>1,9; 3 при применении понижающего коэффициента</t>
  </si>
  <si>
    <t>сдача в аренду без аукциона</t>
  </si>
  <si>
    <t>Нежилое помещение на 2-м этаже (каб. № 18).  Вход общий центральный, также имеется вход служебный с торца здания. Имеются: естественное освещение, отопление, электроснабжение, интернет, холодное/горячее водоснабжение, санузел, подъездные пути с парковкой. На территории имеется кафе.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t>
  </si>
  <si>
    <t>Нежилое помещение на 2-м этаже (каб. № 5).  Вход общий центральный, также имеется вход служебный с торца здания. Имеются: естественное освещение, отопление, электроснабжение, телефонная линия, интернет, холодное/горячее водоснабжение, санузел, подъездные пути с парковкой. На территории имеется кафе.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t>
  </si>
  <si>
    <t>Нежилое помещение на 2-м этаже (каб. № 14).  Вход общий центральный, также имеется вход служебный с торца здания. Имеются: естественное освещение, отопление, электроснабжение, телефонная линия, интернет, холодное/горячее водоснабжение, санузел, подъездные пути с парковкой. На территории имеется кафе.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t>
  </si>
  <si>
    <t>0,50 (3,0 - при применении понижающих коэффициентов)</t>
  </si>
  <si>
    <t>Административные цели (офис), иные цели, возможные на данных площадях</t>
  </si>
  <si>
    <t>0,80 3,0 (при применении понижающих коэффициентов)</t>
  </si>
  <si>
    <t>г. Минск, ул. В. Хоружей, 8, инв. № 500/С-26940      Часть здания специализированного розничной торговли, подвал, помещение № 5.3</t>
  </si>
  <si>
    <t>Часть капитального строения. Подвал отдельно стоящего здания. Имеется: энергоснабжение .   Дата освобождения 31.01.2024</t>
  </si>
  <si>
    <t>г. Минск, пл. Октябрьская, 2-3, инв. № 500/D-7122964 торговый центр "Купаловский", Часть изолированного помещения,      торговый объект № 68-69</t>
  </si>
  <si>
    <t>г. Минск, пл. Октябрьская, 2-3, инв. № 500/D-7122964 торговый центр "Купаловский", Часть изолированного помещения,      торговый объект № 80</t>
  </si>
  <si>
    <t xml:space="preserve">1,0
3,0 (при применении понижающих коэффициентов)
</t>
  </si>
  <si>
    <t>Аукцион признан несостоявшимся 16.01.2024</t>
  </si>
  <si>
    <t>16,30</t>
  </si>
  <si>
    <t>1,00 при применении понижающего коэффициента -3</t>
  </si>
  <si>
    <t xml:space="preserve">УП «Минскзеленстрой»
Тел. 350 19 26;
Договор поручения
№ 31 п-24/23
от 04.01.2024
УНП 190255831
</t>
  </si>
  <si>
    <t>3,00</t>
  </si>
  <si>
    <t>Изолированное помещение. Расположено в подвале жилого дома. Общий вход с жилым подъездом. Имеется  отопление. 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</si>
  <si>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Изолированное помещение. Расположено в подвале жилого дома. Общий вход с жилым подъездом. Имеется  отопление.Условия: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</si>
  <si>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 xml:space="preserve">Изолированное помещение. Имеется отопление, требуется ремонт, расположено в подвале в 8-ми этажного  жилого дома, наличие транспортной инфраструктуры,электроснабжения, дом телефонизирован, материал стен- кирпич. Условия: установка электросчетчика, оформление арендатором договора на оплату электроэнергии, заключить договоры с поставщиками коммунальных услуг, оборудование охранно-пожарной сигнализации, возмещение арендатором расходов (затрат) арендодателя на капитальный ремонт. Все работы за счет арендатора без последующей компенсации затрат. Не используется с 31.03.2015. </t>
  </si>
  <si>
    <t>Изолированное помещение. Имеется отопление, требуется ремонт за счет средств арендатора без компенсации затрат, расположено в подвале 5-ти этажного  жилого  дома, Общий вход с жилым подъездом. Отсутствует естественное освещение.Наличие транспортной инфраструктуры, электроснабжения, дом телефонизирован, материал стен-кирпич. Условия: разработка пректа, установка электросчетчика, оформление арендатором договора на оплату электроэнергии, оборудование охранно-пожарной сигнализациии системы оповещения, возмещение арендатором расходов (затрат) арендодателя на капитальный ремонт. Не используется с 21.04.2016</t>
  </si>
  <si>
    <t>Изолированное помещение.Имеется холодная вода, санузел, отопление, требуется ремонт за счет средств арендатора без компенсации затрат,расположено в подвале в 5-ти этажного  жилого дома. Общий вход с жилым подъездом. Отсутствует естественноеосвещение. Наличие, отопления, электроснабжения. Условия: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оборудование охранно-пожарной сигнализации и системы оповещения, возмещение арендатором расходов (затрат) арендодателя на капитальный ремонт. Не используется с 10.02.2015</t>
  </si>
  <si>
    <t>Изолированное помещение, расположено в подвале жилого дома, общий вход с жилым подъездом. Имеется: холодное водоснабжение, санузел, отопление. Отсутствует естественное освещение. Условия: разработка проекта на электроснабжение, установка электросчетчика,  приведение планировочного решения в соответствие с имеющейся технической документацией, ремонт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</si>
  <si>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 xml:space="preserve">1 этаж (204,9 кв.м.) 0,5 - на 2 года, 1,0 - последующий период                                                            подвал  (195,5 кв.м.) 0,5 </t>
  </si>
  <si>
    <t>Изолированное помещение. Расположено  на первом и  подвальном этаже жилого дома. Вход отдельный. Имеется  холодное водоснабжение, санузел, отопление (требуется восстановление системы отопления), естественное освещение. Условия: разработка проекта на электроснабжение, оформление субабонентом предприятия, приведение планировочного решения в соответствие с имеющейся технической документацией, ремонт помещения, оборудование системой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15.11.2022.</t>
  </si>
  <si>
    <t>г. Минск, пр. Победителей, 59-10, 9 этаж, изолированное помещение: 500/D-708042936</t>
  </si>
  <si>
    <t>Под размещение игорного заведения  с повышающим коэффициентом 21 в соответствии с п.2 приложения 2 к Положению</t>
  </si>
  <si>
    <t xml:space="preserve">Помещение № 10 на 9 этаже бизнес-центра класса А. Имеется отопление, электроснабжение, естественное освещение. </t>
  </si>
  <si>
    <t>г. Минск,  пр. Победителей, 59-10а, 9 этаж, изолированное помещение: 500/D-708042936</t>
  </si>
  <si>
    <t xml:space="preserve">Помещение № 10а на 9 этаже бизнес-центра класса А. Имеется отопление, электроснабжение, естественное освещение. </t>
  </si>
  <si>
    <t>Торговый объект продовольственная и непродовольственная группы товаров (за исключением продажи: ритуальных товаров), оказание услуг (за исключением: ломбарда; ритуальных услуг), иные виды деятельности, возможные для размещения на данном объекте по согласованию с арендодателем.</t>
  </si>
  <si>
    <t>Итого:</t>
  </si>
  <si>
    <t>Изолированное нежилое помещение  1- ый этаж. Имеется естественное освещение, отопление, электроснабжение,охранная сигнализация,пожарная сигнализация. В здании имеются:Санузел вход в здание с другими арендаторами, водоснабжение. Все работы проводятся за счет средств арендатора без последующей компенсации затрат.  Доступ в помещения согласно режиму работы здания. Свободно с 01.01.2024</t>
  </si>
  <si>
    <t>ГП "ЖЭУ № 1 Московского района г. Минска", 374 89 74, 374 36 18, УНП 190847332</t>
  </si>
  <si>
    <t>ГУ «Первомайский ФОЦ», УНП 100743106,                    8017-360-20-69</t>
  </si>
  <si>
    <t>Для размещения объекта общественного питания (кафетерий, кофейня) или иные цели возможные на данном объекте при согласовании с арендодателем.</t>
  </si>
  <si>
    <t>121,30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</si>
  <si>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29.02.2024</t>
  </si>
  <si>
    <t xml:space="preserve">КТУП «Минский Комаровский рынок»  
тел.: (017) 399 21 00;
(029) 643 07 95
УНП 100150586
</t>
  </si>
  <si>
    <t>г. Минск, пл. Октябрьская, 2-3, инв. № 500/D-7122964 торговый центр "Купаловский", Часть изолированного помещения,      торговый объект № 119</t>
  </si>
  <si>
    <t xml:space="preserve">Нежилое помещение, расположенное на 1-ом этаже здания общежития. Изолировано, с отдельным входом. Благоустройство: отопление центральное, освещение естественное и система энергоснабжения, водоснабжение и канализация. Телефонная связь отсутствует (освобождено с 01.03.2017). Ремонт помещения, установка приборов учета эл./эн. и воды за счет средств арендатора без возмещения затрат. </t>
  </si>
  <si>
    <t>ул.Никифорова,12-1,        500/D-708164034</t>
  </si>
  <si>
    <t>Под складирование и хранение товарно-материальных ценностей</t>
  </si>
  <si>
    <t>ул. Старовиленская, 10
500/С-2171</t>
  </si>
  <si>
    <t xml:space="preserve">Государственное предприятие  "МГЦН"
тел. (017) 355 80 46,                                8(029)146 69 65                         УНП 190398583   </t>
  </si>
  <si>
    <t>Аукцион признан несостоявшимся  20.02.2024 г.</t>
  </si>
  <si>
    <t>Аукцион признан несостоявшимся 20.02.2024 г.</t>
  </si>
  <si>
    <t>Оказание банковских услуг, страховая деятельность.</t>
  </si>
  <si>
    <t>пр. Независимости, 3-2, Торговый центр «Столица», место для размещения киоска № 336, средний уровень, инв. 500/D-7101034</t>
  </si>
  <si>
    <t>Часть капитального здания. Первый этаж. Изолированное помещение. Имеется энергоснабжение (мощность не более 1,5кВ). Срок аренды 2 года.</t>
  </si>
  <si>
    <t>Республика Беларусь, г.Минск, пр-д Ташкентский, дом 5, часть здания специализированного розничной торговли инвентарный номер ЕГРНИ 500/С-27182, помещение №10* (*согласно экспликации)</t>
  </si>
  <si>
    <t>Оказание бытовых услуг (кроме ритуальных), иные цели, возможные на данных площадях</t>
  </si>
  <si>
    <t>На 2 этаже физкультурно-оздоровительного центра. Вход и санузел - совместные с другими арендаторами .Имеется естественное освещение,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расходы.Срок аренды - 2 года</t>
  </si>
  <si>
    <t>На 1 этаже физкультурно-оздоровительного центра. Вход-совместный с другими арендаторами.  Имеется естественное освещение, отопление,электроснабжение,пожарная сигнализация, отдельный санузел.Арендатор возмещает расходы (затраты) арендодателя на капитальный ремонт, эксплуатационные и иные  расходы. Срок аренды - 2 года</t>
  </si>
  <si>
    <t>На 2 этаже физкультурно-оздоровительного центра. Вход и санузел - совместные с другими арендаторами .Имеется естественное освещение,водопровод, отопление,электроснабжение,пожарная сигнализация.Арендатор возмещает расходы (затраты) арендодателя на капитальный ремонт, эксплуатационные и иные  расходы. Срок аренды - 3 года</t>
  </si>
  <si>
    <t xml:space="preserve">г.Минск,                                       ул. Карбышева, 13-2                        500/D-70791488
</t>
  </si>
  <si>
    <t xml:space="preserve">г.Минск,                                       ул .Карбышева, 13-2                        500/D-70791488
</t>
  </si>
  <si>
    <t>Аукцион признан несостоявшимся 26.03.24</t>
  </si>
  <si>
    <t>22,90</t>
  </si>
  <si>
    <t>Изолированное помещение на первом этаже жилого дома. Имеется отопление, естественное освещение, санузел, вход через подъезд жилого дома. Требуется оформление арендатора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</si>
  <si>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Аукцион признан несостоявшимся   20.07.23</t>
  </si>
  <si>
    <t>&lt;&gt;.Часть капитального строения, в подвале коммунально-бытового здания. Имеется: отдельный вход, отопление, электроснабжение. Канализация и водоснабжение в МОП.Требуется оформление учета электроэнергии в РУП "Минскэнерго", заключить договора о возложении обязанностей на третье лицо пооплате за коммунальные услуги. Все мероприятия за счет средств арендатора без последующей компенсации. Не используется с 01.10.20</t>
  </si>
  <si>
    <t xml:space="preserve">ул. Я. Лучины, 14, пом.34
500/D-978808917
</t>
  </si>
  <si>
    <t xml:space="preserve">Подвал отдельно стоящего административного здания. Изолированное нежилое помещение. Вход совместно с другими арендаторами. Естественное освещение отсутствует. Водоснабжение и канализация в МОП.
Не используется с 26.03.2024
</t>
  </si>
  <si>
    <t xml:space="preserve"> г. Минск, ул. Железнодорожная, д.41      инв. №500/С-32091</t>
  </si>
  <si>
    <t>0,35 БАВ за 1 кв.м</t>
  </si>
  <si>
    <t>По предварительному согласованию с арендодателем под все возможные цели</t>
  </si>
  <si>
    <t xml:space="preserve"> аукцион 26.03.2024 призан несостоявшимся</t>
  </si>
  <si>
    <t>0,3 ( 3 при применении понижающих коэффициентов)</t>
  </si>
  <si>
    <t xml:space="preserve">Изолированное нежилoе помещение, расположенное на первом этаже жилого дома (307,8 кв.м) и в подвале жилого дома (174,9 кв.м). Год постройки 1961. На первом этаже  расположены девять складских помещений (12,4; 56,1; 9,8; 14,2; 61,0; 16,9;8,9; 11,7; 17,4), два кабинета (8,1; 10,3), имеются естественное и искусственное освещение, централоное отопление, холодное водоснабжение, канализация, рампа, отдельный вход. В подвальном помещении шесть складских помещений (7,0; 17,3; 7,4; 4,3; 9,4; 15,1), холодное водоснабжение, канализация, санузел. Текущий ремонт проводится за счет средств арендатора без последующей компенсации затрат                                                      </t>
  </si>
  <si>
    <t>Административные цели (офис), размещение руководства и специалистов (офис)</t>
  </si>
  <si>
    <t xml:space="preserve">Сдача в аренду без аукциона  </t>
  </si>
  <si>
    <t>Помещение на 3-м этаже административного корпуса. Есть электроснабжение, естественное освещение. Водоснабжение, санузел на этаже. Вход в помещение с этажа.</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</si>
  <si>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административные цели и иные виды деятельности, возможные для размещения на данном объекте.</t>
  </si>
  <si>
    <t>1,0 (3,0 при применении понижающих коэффициентов)</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</si>
  <si>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торговый объект (непродовольственная группа, за исключением торгового объекта по продаже ритуальных принадлежностей и товаров), иные виды деятельности, возможные для размещения на данном объекте.</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</si>
  <si>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13.04.2024.  </t>
  </si>
  <si>
    <t>Часть капитального строения. Подвал отдельно стоящего здания. Имеется: энергоснабжение .   Дата освобождения 31.03.2024</t>
  </si>
  <si>
    <t>г. Минск, ул. В. Хоружей, 8, инв. № 500/С-26940      Часть здания специализированного розничной торговли, подвал, помещение № 7.20</t>
  </si>
  <si>
    <t>Аукцион признан несостоявшимся 20.03.2024</t>
  </si>
  <si>
    <t>Ауцион признан несостоявшимся 20.03.2024</t>
  </si>
  <si>
    <t xml:space="preserve">УП «Зеленстрой Московского района г.Минска»
Тел. 236-55-78;
УНП 100120220
</t>
  </si>
  <si>
    <t>Территория парка имени М.Павлова (в границах пр-та Дзержинского – пр-та Любимова – ул. Белецкого – ул. Космонавтов – ул. Курганной).</t>
  </si>
  <si>
    <t>1,5 базовой арендной величины за 1 кв.м.</t>
  </si>
  <si>
    <t>Для размещения нестационарного торгового объекта для реализации непродовольственной группы товаров (детских игрушек, сувениров и т.д.)</t>
  </si>
  <si>
    <t>Площадка с твердым покрытием № 3. Без подключения к энергоснабжению. Период осуществления хозяйственной деятельности Арендатором в весенне – осенний период: дата начала – не позднее 01 мая, окончания использования открытой площадки – не ранее 15 сентября. По окончании весенне - осеннего сезона объект подлежит демонтажу и вывозу из парка, нахождение объекта в зимний период на территории парка не предусмотрено.  Дата начала и окончания использования открытой площадки фиксируется актами и соглашениями по согласованию с Арендодателем. Срок аренды 5 лет.</t>
  </si>
  <si>
    <t>Республика Беларусь, г.Минск, пр-д Ташкентский, дом 5, часть здания специализированного розничной торговли инвентарный номер ЕГРНИ 500/С-27182, помещение №11*(*согласно экспликации)</t>
  </si>
  <si>
    <t>Предоставляется без аукциона. Не используется с 26.04.2024</t>
  </si>
  <si>
    <t xml:space="preserve">Сдача в аренду без аукциона.                                                                                          Не используется с 01.05.2024.   </t>
  </si>
  <si>
    <t>Коэффициент спроса к базовым ставкам для населенных пунктов (от 0,3 до 3)   или размер договорной арендной платы в БАВ</t>
  </si>
  <si>
    <t>Сведения об объектах, предлагаемых к сдаче в аренду</t>
  </si>
  <si>
    <t xml:space="preserve">ТКУП "Мелкооптовая беза на Западной" г.Минск"
УНП 100558004
тел. +375 17 390-63-38,
</t>
  </si>
  <si>
    <t>любой вид деятельности с учетом требований санитарных и противопожарных норм</t>
  </si>
  <si>
    <t>Изолированное нежилое помещение  1- ый этаж. Имеется естественное освещение,  электроснабжение, система оповещения о пожаре. Отдельный вход. Все работы проводятся за счет средств арендатора без последующей компенсации затрат.   Свободно с 01.04.2024</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</si>
  <si>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30.04.2024</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</si>
  <si>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12.05.2024.</t>
  </si>
  <si>
    <t>аукцион признан несостоявшимся 25.04.2024</t>
  </si>
  <si>
    <t>0,8 (3,0 при применении понижающих коэффициентов)</t>
  </si>
  <si>
    <t>Подвальные помещения. Совместный вход. Без естественного освещения, водопровода и канализации. Необходимо внести изменения в систему электроснабжения. Требуется текущий ремонт помещений. Работы выполнить за счет собственных средств Арендатора без последующего возмещения затрат Арендодателем. Свободно с 01.05.2024.</t>
  </si>
  <si>
    <t>4,00</t>
  </si>
  <si>
    <t>Площадки под размещение легковых транспортных средств, расположены в подземном крытом паркинге в здании в центральной части города, в квартале исторической застройки Раковского предместья. Аренда сроком на 1 год.</t>
  </si>
  <si>
    <t>11 Б.А.В. за парковочное место</t>
  </si>
  <si>
    <t>место 14</t>
  </si>
  <si>
    <t>место 18</t>
  </si>
  <si>
    <t>ул. М.Богдановича,            1-1 (изолированное помещение № 1 с инвентарным номером 500/D-7988210798)</t>
  </si>
  <si>
    <t>УП "ЖРЭО Ленинского района г.Минска", УНП 100301806,    тел. +375 17 396 06 47</t>
  </si>
  <si>
    <t>3.0</t>
  </si>
  <si>
    <t>4-й этаж отдельно стоящего административного здания Вход совместно с другими арендаторами. Имеется: отопление, энергоснабжение. Канализация, водоснабжение совместно с другими арендаторами. 
Не используется с  26.04.2024.</t>
  </si>
  <si>
    <t xml:space="preserve">Часть изолированное нежилое помещение.  1-ый этаж. Имеется естественное освещение,электроснабжение,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</si>
  <si>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г. Минск,  ул. Жилуновича, 18-1Н                                  500/D-707945184</t>
  </si>
  <si>
    <t>1,00 при применении 0,4-2,5</t>
  </si>
  <si>
    <t>2,00 при применении 0,4- коэфф. 3, до осуществл деят. -1,2</t>
  </si>
  <si>
    <t>1,00 при применении понижающих коэффициентов -3</t>
  </si>
  <si>
    <t>1,00 при применении понижающих коэффициентов - 3</t>
  </si>
  <si>
    <t>1,00 при применении 0,1-3</t>
  </si>
  <si>
    <t>1,00 при применении 0,1, коэффициент 3</t>
  </si>
  <si>
    <t>1,00 при применении коэфициента 0,1-3</t>
  </si>
  <si>
    <t>1,00 при прменении коэф. 0,1 - 3</t>
  </si>
  <si>
    <t>1,00 при применении 0,1- коэф. 3</t>
  </si>
  <si>
    <t>1,00 при применении коэф. 0,1- коэффициент 3</t>
  </si>
  <si>
    <t>3,00 при применении коэф. 0,1</t>
  </si>
  <si>
    <t>1,00 при применении коэф. 0,1 - коэффициент 3</t>
  </si>
  <si>
    <t>1,00 при применении коэф. 0,1- коэффициет. 3</t>
  </si>
  <si>
    <t>г. Минск, ул. Передовая 4/4                                       №500/C-25122</t>
  </si>
  <si>
    <t>ул. Корженевского, 25-9
500/D-708171829</t>
  </si>
  <si>
    <t>ул. Ленинградская, д.1, пом.5Н
500/D-7023311</t>
  </si>
  <si>
    <t>0,5
3,0  (при 
применении понижающего коэффициента)</t>
  </si>
  <si>
    <t>Аукцион признан несостоявшимся  28.05.2024</t>
  </si>
  <si>
    <t>КУП "ЖЭУ № 6 Московского района г. Минска; УНП 190847105;                      Тел.+375 17 370-35-52</t>
  </si>
  <si>
    <t>г. Минск, ул. Короля,20-8Н   ,№500/D-707947062</t>
  </si>
  <si>
    <t>Административные цели (офис), торговый объект (непродовольственная группа товаров), склад, творческая мастерская, услуги населению (кроме ритуальных),иные виды деятельности по согласованию с арендодателем</t>
  </si>
  <si>
    <t xml:space="preserve">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</si>
  <si>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 xml:space="preserve">КУП "ЖЭУ № 6 Московского района г. Минска; УНП 190847105;                      Тел.+375 17 370-35-52         </t>
  </si>
  <si>
    <t>Административные цели (офис), торговый объект (непродовольственная группа товаров), склад, творческая мастерская, услуги населению (кроме ритуальных), иные виды деятельности по согласованию с арендодателем</t>
  </si>
  <si>
    <t xml:space="preserve">КУП "ЖЭУ № 6 Московского района г. Минска; УНП 190847105;                       Тел.+375 17 370-35-52 </t>
  </si>
  <si>
    <t xml:space="preserve">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</si>
  <si>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КУП "ЖЭУ № 6 Московского района г. Минска; УНП 190847105;                       Тел.+375 17 370-35-52</t>
  </si>
  <si>
    <t xml:space="preserve">г. Минск, ул. Короля,20-8Н   ,№500/D-707947062 </t>
  </si>
  <si>
    <t>г. Минск, ул. Короля,20-8Н ,№500/D-707947062</t>
  </si>
  <si>
    <t>г. Минск, ул. Короля,20-8Н  ,№500/D-707947062</t>
  </si>
  <si>
    <t xml:space="preserve">Часть изолированное нежилое помещение на цокольном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</si>
  <si>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г. Минск, ул. Волоха,10-1Н ,№500/D-70775034</t>
  </si>
  <si>
    <t xml:space="preserve">Часть изолированное нежилое помещение на цокольном этаже. Имеется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</si>
  <si>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г. Минск, ул. Волоха,10-1Н  ,№500/D-70775034</t>
  </si>
  <si>
    <t xml:space="preserve">г. Минск, 2-ой пер. Розы Люксембург, д. 4. корп. 2 пом. 5Н                                 №500/D-70780952              </t>
  </si>
  <si>
    <t>Административные цели (офис), торговый объект (непродовольственная группа товаров), склад, творческая мастерская, услуги населению (кроме ритуальных), иные виды деятельности по согласованию с арендодателями</t>
  </si>
  <si>
    <t xml:space="preserve">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Требуется ремонт помещения                                                         </t>
  </si>
  <si>
    <t xml:space="preserve">г. Минск, 2-ой пер. Розы Люксембург, д. 4. корп. 2 пом. 5Н                                 №500/D-70780952 </t>
  </si>
  <si>
    <t>Административные цели (офис), торговый объект (непродовольственная группа товаров), склад, творческая мастерская, услуги населению (кроме ритуальных), иные виды деятельности  по согласованию с арендодателями</t>
  </si>
  <si>
    <t xml:space="preserve">Три смежных кабинета (11,3+12,9+16,4). 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Требуется ремонт помещения                                                           </t>
  </si>
  <si>
    <t>Склад, любой вид деятельности, возможный для осуществления на данном объекте по согласованию с арендодателем с учетом требований санитарных и противопожарных норм.</t>
  </si>
  <si>
    <t xml:space="preserve">Часть изолированное нежилое помещение на 1-ом этаже. Имеется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Требуется ремонт помещения                                                        </t>
  </si>
  <si>
    <t xml:space="preserve">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Требуется ремонт помещения                                                       </t>
  </si>
  <si>
    <t>1,2; 3,0 (при применении понижающих коэффициентов на весь период)</t>
  </si>
  <si>
    <t>2,00 3,0 - при применении понижающих коэффициентов</t>
  </si>
  <si>
    <t>ул. Восточная, 66 -2Н  500/D-708001082</t>
  </si>
  <si>
    <t>ул. Гамарника, 1 -2н  500/D-7122450</t>
  </si>
  <si>
    <t>0,50 3,0 - при применении понижающих коэффициентов</t>
  </si>
  <si>
    <t>ул. Кульман, 5-1    500/D-698483</t>
  </si>
  <si>
    <t>ул. Логойский тракт, 25/1 -2Н  500/D-70778382</t>
  </si>
  <si>
    <t>ул. Мирошниченко, 12/1 -2Н  500/D-70779718</t>
  </si>
  <si>
    <t>ул. Осипенко, 27 -пом.2Н  500/D-7127404</t>
  </si>
  <si>
    <t>67,00</t>
  </si>
  <si>
    <t xml:space="preserve"> аукцион 28.05.2024 признан несостоявшимся</t>
  </si>
  <si>
    <t>1,00; 3,00 - при применении понижающего коэффициента</t>
  </si>
  <si>
    <t>ул.Притыцкого,66-2 (часть изолированного помещения), инв. 500/D-7027987</t>
  </si>
  <si>
    <t>г. Минск ул. Ефросиньи Полоцкой, 4/10
Здание специализиро-ванное автомобильного транспорта
Инв. 500/C-46594  (бух. 5065)</t>
  </si>
  <si>
    <t xml:space="preserve">2,1
3,0 (при применении понижающих коэффициентов)
</t>
  </si>
  <si>
    <t xml:space="preserve">Оказание услуг возможных на данном объекте (по согласованию с арендодателем), культурно-развлекательный объект, студию танцев, физкультурно - оздоровительный центр, детский игровой развлекательный центр, организацию квест-комнаты, оказание услуг по организации отдыха  и развлечений (за исключением объектов и услуг, создающих вибрацию и шум (в том числе посредством игры на музыкальных инструментах, громкой речи и пения) в ночное время).
</t>
  </si>
  <si>
    <t xml:space="preserve">Изолированное помещение расположено в подвале здания.  Частично с естественным освещением, без отопления, Вход отдельный. Требуется проведение текущего ремонта за счет средств арендатора, без последующей компенсации стоимости.  Здание расположено в центральной части города в границах историко-культурной ценности категории "1" - "Исторический центр г. Минска".                                                                                                                                                                                                                                                                                                                       </t>
  </si>
  <si>
    <t xml:space="preserve"> Государственное предприятие «Чижовский рынок», тел.(017) 270 11 52, (033) 650 79 64,                    УНП 101452539</t>
  </si>
  <si>
    <t>0,30 При наличии льготы, коэффициент спроса 3.</t>
  </si>
  <si>
    <t>ул. Есенина, 35/3-8, № 500/D-708177721</t>
  </si>
  <si>
    <t>Складирование и хранение товарно-материальных ценностей, любой вид деятельности, возможный для осуществления на данном объекте по согласованию с арендодателем с учетом требований санитарных и противопожарных норм</t>
  </si>
  <si>
    <t>ул. Славинского, 45    500/D-704749 (№ 1)</t>
  </si>
  <si>
    <t xml:space="preserve">Филиал  "Курасовщинский рынок" Здание сезонного колхозного рынка со складами  220108 ул.Корженевского, 2 г. Минск инвентарный № 500/С-27232  
помещение № 2.2
</t>
  </si>
  <si>
    <t xml:space="preserve">Часть капитального строения. Помещение, наличие энергоснабжения, отдельный вход, не используется с 01.07.2024. </t>
  </si>
  <si>
    <t>11,10</t>
  </si>
  <si>
    <t>1,6;
3,0  (при применении понижающего коэффициента)</t>
  </si>
  <si>
    <t>Аукцион признан несостоявшимся 18.06.2024</t>
  </si>
  <si>
    <t>15,00</t>
  </si>
  <si>
    <t>1,5 (3,0 при применении понижающего коэффициента)</t>
  </si>
  <si>
    <t>Часть капитального строения (1-ый этаж). Отдельный вход. Санузел совместно с другими арендаторами. Отсутствует отопление.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01.06.2024</t>
  </si>
  <si>
    <t>1,0;3,0 - при применении понижающего коэффициента</t>
  </si>
  <si>
    <r>
      <t>Административные помещения на втором этаже настоящего административного здания, состоящие из:  кабинета</t>
    </r>
    <r>
      <rPr>
        <sz val="8"/>
        <color rgb="FFFF0000"/>
        <rFont val="Times New Roman"/>
        <family val="1"/>
        <charset val="204"/>
      </rPr>
      <t xml:space="preserve"> </t>
    </r>
    <r>
      <rPr>
        <sz val="8"/>
        <rFont val="Times New Roman"/>
        <family val="1"/>
        <charset val="204"/>
      </rPr>
      <t>№ 27</t>
    </r>
    <r>
      <rPr>
        <sz val="8"/>
        <color rgb="FFFF0000"/>
        <rFont val="Times New Roman"/>
        <family val="1"/>
        <charset val="204"/>
      </rPr>
      <t xml:space="preserve"> </t>
    </r>
    <r>
      <rPr>
        <sz val="8"/>
        <rFont val="Times New Roman"/>
        <family val="1"/>
        <charset val="204"/>
      </rPr>
      <t xml:space="preserve"> (16,2 м).  Имеется естественное освещение. Электроснабжение, отопление и вход совместно с другими арендаторами. Требуется косметический ремонт. Все работы за счет средств арендатора без последующей компенсации затрат. </t>
    </r>
  </si>
  <si>
    <t xml:space="preserve">Административные помещения на втором этаже настоящего административного здания, состоящие из:  бытовое помещение   № 43 (34,5  м).  Имеется естественное освещение. Электроснабжение, отопление и вход совместно с другими арендаторами. Требуется косметический ремонт. Все работы за счет средств арендатора без последующей компенсации затрат. </t>
  </si>
  <si>
    <t>Аукцион признан несостоявшимся 24.10.2023</t>
  </si>
  <si>
    <t>Аукцион от 18.06.2024 признан несостоявшимся. Прямой договор аренды.</t>
  </si>
  <si>
    <t xml:space="preserve">Государственное производственное объединение «Минскстрой», 
(017) 327 65 53, 
+375 29 175 50 13
УНП 100071325
</t>
  </si>
  <si>
    <t xml:space="preserve">просп. Независимости, 18 5Н (часть нежилого помещения)
500/D-692693
</t>
  </si>
  <si>
    <t>ТКУП "Мелкооптовая беза на Западной" г.Минск"
УНП 100558004
тел.+375 17 337-72-79 +375 17 390-63-38,</t>
  </si>
  <si>
    <t>220026, г. Минск, ул. Жилуновича, 4
Инвентарный номер 500/С-26646</t>
  </si>
  <si>
    <t xml:space="preserve">Часть помещения .Отдельный вход с другими арендаторами. Имеется энергоснабжение, водоснабжение, канализация...Приведение помещения в соответствие САНиП и др.требованиям за счет Арендатора без последующего возмещения затрат Арендодателем. </t>
  </si>
  <si>
    <t>Аукцион от 23.07.2024 признан несостоявшимся. Прямой договор аренды.</t>
  </si>
  <si>
    <t>ул. Герасименко, 26 -7  500/D-708036366 (№ 7)</t>
  </si>
  <si>
    <t>ул. Фроликова,19-65,  500/D-708032781</t>
  </si>
  <si>
    <t>1,2; 3,0 (при применении понижающего коэффициента)</t>
  </si>
  <si>
    <t>1,00 3,0 - при применении понижающих коэффициентов</t>
  </si>
  <si>
    <t>УП "Киновидеопрокат" Мингорисполкома
тел. 365-20-37, 365-49-20,                 УНП 100253353</t>
  </si>
  <si>
    <t>ГО "Столичная торговля и услуги " +375(17)355-81-17, +375(17)374-15-27 УНП 100512925</t>
  </si>
  <si>
    <t>ГО "Столичная торговля и услуги " +375(17) 350-67-61 +375(17)374-15-27 УНП 100512925</t>
  </si>
  <si>
    <t>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</si>
  <si>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4,0x3,0</t>
  </si>
  <si>
    <t>Аукцион от 23.04.2024 №372 (предмет аукциона № 45) в установленном порядке признан несостоявшимся</t>
  </si>
  <si>
    <t>Место для размещения киоска № 336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01.03.2024.</t>
  </si>
  <si>
    <t>Аукцион на 18.06.2024 №376 (предмет аукциона № 57) в установленном порядке признан несостоявшимся</t>
  </si>
  <si>
    <t>ГО "Столичная торговля и услуги" +375(17) 350-67-61 +375(17)374-15-27 УНП 100512925</t>
  </si>
  <si>
    <t>ГО "Столичная торговля и услуги " +375(17)253-99-90, +375(17)374-15-27 УНП 100512925</t>
  </si>
  <si>
    <t>пер. Козлова, ЗА (часть капитального строения) инв.500/С-18170</t>
  </si>
  <si>
    <t>пр. Независимости, 134, Торговый центр «Першы нацыянальны гандлёвы дом", место для размещения киоска №К3012</t>
  </si>
  <si>
    <t>Аукцион от 23.04.2024 №372 (предмет аукциона № 17) в установленном порядке признан несостоявшимся</t>
  </si>
  <si>
    <t>пр. Независимости, 134, Торговый центр «Першы нацыянальны гандлёвы дом", место для размещения киоска №К3013</t>
  </si>
  <si>
    <t>Аукцион на 23.04.2024 №372 (предмет аукциона № 18) в установленном порядке признан несостоявшимся</t>
  </si>
  <si>
    <t>пр. Независимости, 134, Торговый центр «Першы нацыянальны гандлёвы дом", место для размещения киоска №К3014</t>
  </si>
  <si>
    <t>Аукцион от 23.04.2024 № 372 (предмет аукциона № 19) в установленном порядке признан несостоявшимся</t>
  </si>
  <si>
    <t>пр. Независимости, 134, Торговый центр «Першы нацыянальны гандлёвы дом", место для размещения киоска №К2011</t>
  </si>
  <si>
    <t>Аукцион от 23.04.2024 №372 (предмет аукциона № 28) в установленном порядке признан несостоявшимся</t>
  </si>
  <si>
    <t>Аукцион от 26.03.2024 №371 (предмет аукциона № 46) в установленном порядке признан несостоявшимся</t>
  </si>
  <si>
    <t>пр-т Независимости, 155/1-2Н Торговый центр «Счастье», помещение № 55-56, инв. 500/D-688842</t>
  </si>
  <si>
    <t>3,0x6,0</t>
  </si>
  <si>
    <t>Аукцион от 26.03.2024 №371 (предмет аукциона № 32)в установленном порядке признан несостоявшимся</t>
  </si>
  <si>
    <t>пр-т Независимости, 155/1-2Н Торговый центр «Счастье», помещение № 58, инв. 500/D-688842</t>
  </si>
  <si>
    <t>пр-т Независимости, 155/1-2Н Торговый центр «Счастье», помещение № 59, инв. 500/D-688842</t>
  </si>
  <si>
    <t>Аукцион от 26.03.2024 № 371 (предмет аукциона № 34)в установленном порядке признан несостоявшимся</t>
  </si>
  <si>
    <t>ул. Волгоградская, 35-2 (часть изолированного помещения), инв. 500/D-698371</t>
  </si>
  <si>
    <t>первые 6 месяцев -0,8; последующий период - 2,5 (3,0 при применении понижающих коэффициентов)</t>
  </si>
  <si>
    <t>Объект общественного питания; 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</si>
  <si>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Аукцион от 12.09.2023 № 360 (лот№ 58) в установленном порядке признан несостоявшимся</t>
  </si>
  <si>
    <t>пер.Козлова, ЗА (часть капитального строения), инв. 500/С-18170</t>
  </si>
  <si>
    <t>2,5; 3,0 (при применении понижающих коэффициентов)</t>
  </si>
  <si>
    <t>Аукцион 18.08.2023 №359 (предмет аукциона № 61) в установленном порядке признан несостоявшимся</t>
  </si>
  <si>
    <t>пер. Ломоносова, 3 (часть капитального строения), инв. номер 500/С-10187</t>
  </si>
  <si>
    <t>Оказание услуг (за исключением: ритуальных услуг, услуг по ремонту и обслуживанию оргтехники), торговый объект (непродовольственная группа товаров, за исключением торгового объекта по продаже ритуальных принадлежностей и товаров), склад, иные виды деятельности, возможные для размещения на данном объекте, кроме производства картонной упаковки.</t>
  </si>
  <si>
    <t>Аукцион от 16.06.2023 №356 (предмет аукциона № 66) в установленном порядке признан несостоявшимся</t>
  </si>
  <si>
    <t>Аукцион от 16.06.2023 №356 (предмет аукциона № 67)в установленном порядке признан несостоявшимся</t>
  </si>
  <si>
    <t>Аукцион от 16.06.2023 №356 (предмет аукциона № 68)в установленном порядке признан несостоявшимся</t>
  </si>
  <si>
    <t>1,2, 3,0 (при применении понижающих коэффициентов)</t>
  </si>
  <si>
    <t>Аукцион от 16.05.2023 №354 (предмет аукциона № 92) в установленном порядке признан несостоявшимся</t>
  </si>
  <si>
    <t>Аукцион 26.01.2024 №367 (предмет аукциона № 15 в установленном порядке признан несостоявшимся)</t>
  </si>
  <si>
    <t>Административные цели, складирование и хранение товароматериальных ценностей, торговый объект (непродовольственная группа товаров), иные виды деятельности, возможные на данном объекте.</t>
  </si>
  <si>
    <t>Нежилое помещение на первом этаже без естественного освещения. Имеются: электроснабжение, теплоснабжение, система пожарной автоматики, возможно подключение к водоснабжению. В здании имеются водоснабжение, канализация (общий санузел). Вход со двора здания. Свободно с 22.02.2022.</t>
  </si>
  <si>
    <t>Аукцион от 12.09.2023 №360 (предмет аукциона № 62) в установленном порядке признан несостоявшимся</t>
  </si>
  <si>
    <t>аукцион признан несостоявшимся 23.07.2024.,                 сдача в аренду без аукциона</t>
  </si>
  <si>
    <t xml:space="preserve">аукцион признан несостоявшимся 23.07.2024.,                 сдача в аренду без аукциона </t>
  </si>
  <si>
    <t xml:space="preserve"> сдача в аренду без аукционаа</t>
  </si>
  <si>
    <t>ул. Калинина, 16    500/D-7116687 (1Н)</t>
  </si>
  <si>
    <t>ул. Калинина, 8    500/D-70776797 (1Н)</t>
  </si>
  <si>
    <t>ул. Калиновского, 21    500/D-7062414 (1Н)</t>
  </si>
  <si>
    <t>административные цели, иные виды деятельности, возможные на данном объекте (кроме объектов обществ. питания), оказание услуг (кроме ритуальных и бытовых)</t>
  </si>
  <si>
    <t>ул. Калиновского, 55 -9  500/D-798792176 (9)</t>
  </si>
  <si>
    <t>ул. Калиновского, 55    500/D-798792174 (7)</t>
  </si>
  <si>
    <t>ул. Калиновского, 55    500/D-798792176 (9)</t>
  </si>
  <si>
    <t>ул. Калиновского, 55    500/D-978816362 (12)</t>
  </si>
  <si>
    <t>ул. Калиновского, 55    500/D-978828181 (13) 500/D-798792176 (9)</t>
  </si>
  <si>
    <t>ул. Кнорина, 13    500/D-70613044 (1Н)</t>
  </si>
  <si>
    <t>пер. Кузьмы Чорного, 3    500/D-7027457 (1Н)</t>
  </si>
  <si>
    <t>пер. Кузьмы Чорного, 7    500/D-70773820 (3Н)</t>
  </si>
  <si>
    <t>ул. Кузьмы Чорного, 18    500/D-7056782 (4 Н)</t>
  </si>
  <si>
    <t>ул. Кузьмы Чорного, 18    500/D-7056780 (2Н)</t>
  </si>
  <si>
    <t>ул. Кузьмы Чорного, 30    500/D-70786899 (4Н)</t>
  </si>
  <si>
    <t>ул. Логойский тракт, 28/1    500/D-70772964 (1Н)</t>
  </si>
  <si>
    <t>пр-т Независимости, 123    500/D-7026497 (2)</t>
  </si>
  <si>
    <t>пр-т Независимости, 123/3    500/D-70773766 (1Н)</t>
  </si>
  <si>
    <t>1,50 подвал -0,5, при применении пониж. коэф-в 1-й этаж -3, подвал --1</t>
  </si>
  <si>
    <t>пр-т Независимости, 145    500/D-7094336 (пом. 2Н)</t>
  </si>
  <si>
    <t>пр-т Независимости, 76А    500/D-7056779 (2Н)</t>
  </si>
  <si>
    <t>пр-т Независимости, 78А    500/D-70779949 (3Н)</t>
  </si>
  <si>
    <t>пр-т Независимости, 87    500/D-715726 (2Н)</t>
  </si>
  <si>
    <t>пр-т Независимости, 91    500/D-70773253 (10Н)</t>
  </si>
  <si>
    <t>пр-т Независимости, 96 -(подвал)  500/D-70773531 (1н)</t>
  </si>
  <si>
    <t>ул. Руссиянова, 13/2    500/D-70775540 (1н)</t>
  </si>
  <si>
    <t>ул. Руссиянова, 24    500/D-707946832 (6Н)</t>
  </si>
  <si>
    <t>ул. Руссиянова, 24    500/D-707946831 (5Н)</t>
  </si>
  <si>
    <t>ул. Руссиянова, 24    500/D-707946830 (4Н)</t>
  </si>
  <si>
    <t>ул. Садовая, 8    500/D-1000307 (1Н)</t>
  </si>
  <si>
    <t>ул. Садовая, 8    500/D-70773530 (3н)</t>
  </si>
  <si>
    <t>ул. Славинского, 1/4 -пом. 4Н  500/D-70772959 (4Н)</t>
  </si>
  <si>
    <t>ул. Тикоцкого, 2    500/D-707946074 (5Н)</t>
  </si>
  <si>
    <t>ул. Тикоцкого, 2    500/D-707945192 (4Н)</t>
  </si>
  <si>
    <t>ул. Тикоцкого, 2    500/D-707945190 (2Н)</t>
  </si>
  <si>
    <t>ул. Тикоцкого, 2    500/D-707945189 (1Н)</t>
  </si>
  <si>
    <t>ул. Тикоцкого, 2    500/D-707945191 (3Н)</t>
  </si>
  <si>
    <t>ул. Якуба Коласа, 50/1    500/D-70784571 (12Н) 500/D-70776795 (11Н)</t>
  </si>
  <si>
    <t>ул. Стебенева, 2/4
(административно-хозяйственное здание инв.№ 500/С-37033)</t>
  </si>
  <si>
    <t>Часть капитального строения (1-ый этаж). Отдельный вход. Санузел совместно с другими арендаторами. Отсутствует отопление.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05.04.2024</t>
  </si>
  <si>
    <t>ул. Стебенева, 2/5
(здание овощехранилища,
инв.№ 500/С-23864)</t>
  </si>
  <si>
    <t>ул.Промышленная, 24
(здание административного корпуса 
инв.№ 500/С-31274)</t>
  </si>
  <si>
    <t>0,3 БАВ х 1 кв.м</t>
  </si>
  <si>
    <t xml:space="preserve">Минская обл. Минский р-н, Могилёвское шоссе, 10-й км, р-н д. Большой Тростенец (открытая площадка с покрытием)
</t>
  </si>
  <si>
    <t>Два арочных сооружения Минская обл. Минский р-н, Могилёвское шоссе, 10-й км, р-н д. Большой Тростенец
(инв.№ 600/С-41939)</t>
  </si>
  <si>
    <t>Часть капитального строения (1-ый этаж). Вход и санузел совместно с другими арендаторами. Отсутствует отопление.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01.05.2024</t>
  </si>
  <si>
    <t>ул. К.Либкнехта 43/1, (здание хранилищ, инв. № 500/С-29213)</t>
  </si>
  <si>
    <t xml:space="preserve">Склад </t>
  </si>
  <si>
    <t>г. Минск, пл. Октябрьская, 2-3, инв. № 500/D-7122964 торговый центр "Купаловский", Часть изолированного помещения,      торговый объект № 9</t>
  </si>
  <si>
    <t xml:space="preserve">Сдача в  аренду. Аукцион от 28.05.2024  № 375  признан несостоявшимся </t>
  </si>
  <si>
    <t>г.Минск, ул.Куприянова, 19 инв.№ 500/D-70794609</t>
  </si>
  <si>
    <t>2,0, (3,0 при применении понижающего коэффициента)</t>
  </si>
  <si>
    <t>Помещение на 2-м этаже административного корпуса. Есть электроснабжение, естественное освещение. Водоснабжение, санузел на этаже. Вход в помещение с этажа.</t>
  </si>
  <si>
    <t>Аукцион признан несостоявшимся 13.08.24</t>
  </si>
  <si>
    <t xml:space="preserve">ул. Я. Купалы, 17, пом.12Н
500/D-70774233
</t>
  </si>
  <si>
    <t xml:space="preserve">0,5
</t>
  </si>
  <si>
    <t>Без проведения аукциона</t>
  </si>
  <si>
    <t xml:space="preserve">Подвал, часть изолированного нежилого помещения. Имеется отопление, электроснабжение, водоснабжение и канализация отсутствуют. Все работы за счет средств арендатора без последующей компенсации. 
Свободно с 30.08.2024 
</t>
  </si>
  <si>
    <t>На цели по согласованию с арендодателем (кроме услу, предусмотренных  п.9 ст.21 Жилищного кодекса РБ)</t>
  </si>
  <si>
    <t>1,5  (3,0 при применении понижающего коэффициента)</t>
  </si>
  <si>
    <t>На цели по согласованию с арендодателем (кроме  мастерской по ремонту и пошиву одежды, п.9 ст.21 Жилищного кодекса РБ).</t>
  </si>
  <si>
    <t>1,0 или 3,00 (при применении понижающего коэффициента)</t>
  </si>
  <si>
    <t>1 или 3,00 (при применении понижающего коэффициента)</t>
  </si>
  <si>
    <t>Аукцион признан несостоявшимся 13.08.2024</t>
  </si>
  <si>
    <t>пер. Нагорный, 6Б -отдельно стоящее здание  500/С-3114</t>
  </si>
  <si>
    <t xml:space="preserve"> аукцион признан несосотоявшимся  25.01.2022</t>
  </si>
  <si>
    <t>аукцион признан несосотоявшимся  25.04.2024</t>
  </si>
  <si>
    <t>Размещение легкового транспортного средства</t>
  </si>
  <si>
    <t>Площадка № 2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</si>
  <si>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2,0 (3,0 при применении понижающих коэффициентов)</t>
  </si>
  <si>
    <t>Часть капитального строения на 1-ом этаже (1,65 кв.м) и 2-ом этаже   (76,74 кв.м.). Вход  совместно с другими арендаторами.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08.08.2024.</t>
  </si>
  <si>
    <t xml:space="preserve">пр. Независимости, 3-1, Торговый центр «Столица», помещение № 106, верхний уровень, инв. 500/D-7101033                                                                                                                                       </t>
  </si>
  <si>
    <t xml:space="preserve">5,3х0,5 (для общественного питания), 2,7х1,0 (для розничной торговли),3,0х0,9 (для иных видов деятельности, размещения банков), 2,5х1,05 (оказания бытовых услуг населению) при наличии права на понижающие коэффициенты коэффициент спроса - 3,0             </t>
  </si>
  <si>
    <t>Размещение объекта общественного питания, торговый объект (продовольственная и/или непродовольственная группы товаров, за исключением продажи одежды и обуви, бывших в употреблении, продажи ритуальных товаров), иные виды деятельности, возможные для размещения на данном объекте по согласованию с арендодателем.</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</si>
  <si>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улицы. Свободно с 31.03.2024.</t>
  </si>
  <si>
    <t>Часть нежилого помещение на первом этаже без естественного освещения. Имеются: электроснабжение, теплоснабжение, система пожарной автоматики. В здании имеются водоснабжение, канализация (общий санузел). Вход совместно с другими арендаторами. Свободно с 01.02.2024.</t>
  </si>
  <si>
    <t>Нежилое помещение на первом этаже с естественным освещением. В помещении имеется: электроснабжение, отопление. В здании имеется: система пожарной автоматики, холодное водоснабжение, канализация. Свободно с 25.05.2023.</t>
  </si>
  <si>
    <t>ГО "Столичная торговля и услуги"                     +375(17)253-99-90,                                                  +375(17)374-15-27                     УНП 100512925</t>
  </si>
  <si>
    <t>ул. Харьковская,16/8 (здание административно-бытового корпуса, инвентарный номер             500/С-39355)</t>
  </si>
  <si>
    <r>
      <t>Часть капитального строения</t>
    </r>
    <r>
      <rPr>
        <b/>
        <sz val="8"/>
        <color indexed="8"/>
        <rFont val="Times New Roman"/>
        <family val="1"/>
        <charset val="204"/>
      </rPr>
      <t xml:space="preserve">. Помещение № 4 на 3-м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</si>
  <si>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Под административные цели , под услуги населению, возможные на данном объекте (кроме медицинских услуг, парикмахерских, прачечных, услуг по химчистке), а также кроме объектов общественного питания</t>
  </si>
  <si>
    <t>Аукцион признан несостоявшимся 17.09.24</t>
  </si>
  <si>
    <t>16,40</t>
  </si>
  <si>
    <t>ул. Толбухина, 16    500/D-707950505 (2Н)</t>
  </si>
  <si>
    <t>32,10</t>
  </si>
  <si>
    <t>г. Минск, ул. В. Хоружей, 8, инв. № 500/С-26940      Часть здания специализированного розничной торговли, второй этаж (администрация), помещение № 38</t>
  </si>
  <si>
    <t xml:space="preserve">Часть капитального строения. Второй этаж отдельно стоящего здания. Имеется: энергоснабжение.   Дата освобождения 30.09.2024. </t>
  </si>
  <si>
    <t>Аукцион признан несостоявшимся 24.09.2024.</t>
  </si>
  <si>
    <t>г.Минск, пер.Дубравинский, д.7, пом. 1Н инв.№ 500/D-70773864</t>
  </si>
  <si>
    <t>Изолированное помещение в подвале жилого дома рядом с теплоузлом. Вход в помещение через подъезд жилого дома. Имеется отопление, водоснабжение, канализация, естественное освещение. Требуется ремонт помещения с заменой напольного покрытия,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</si>
  <si>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Изолированные помещения в подвале жилого дома рядом с теплоузлом. Вход в помещение через подъезд жилого дома. Имеется отопление,  естественное освещение. Водоснабжение и канализация отсутстувуют. Требуется ремонт помещения, замена напольного покрытия, оформление в РУП "Минскэнерго",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</si>
  <si>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ул. Берестянская, 24 -1н  500/D-7058336</t>
  </si>
  <si>
    <t>13,30</t>
  </si>
  <si>
    <t>ул. Веры Хоружей, 42 -пом.2 Н  500/D-7059478</t>
  </si>
  <si>
    <t>157,40</t>
  </si>
  <si>
    <t>ул. Максима Богдановича, 102 -3н  500/D-70778493</t>
  </si>
  <si>
    <t>0,30 3,0 - при применении понижающих коэффициентов</t>
  </si>
  <si>
    <t>ул. Осипенко, 27    500/D-7127404</t>
  </si>
  <si>
    <t>51,30</t>
  </si>
  <si>
    <t>ул. Якуба Коласа, 31 -6н  500/D-70778376</t>
  </si>
  <si>
    <t>102,10</t>
  </si>
  <si>
    <t>ул. Якуба Коласа, 43/1 -1н, 2н  500/D-70612577 500/D-7058846</t>
  </si>
  <si>
    <t>508,90</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</si>
  <si>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</si>
  <si>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БАВ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БАВ за 1 кв.м.</t>
    </r>
  </si>
  <si>
    <t>71,40</t>
  </si>
  <si>
    <t xml:space="preserve">Аукцион признан несостоявшимся  15.11.2022.                                                                                          Не используется с 23.09.2022.                           </t>
  </si>
  <si>
    <t>Аукцион признан несостоявшимся 21.07.2022.                            Не используется с 25.05.2022.</t>
  </si>
  <si>
    <t xml:space="preserve"> Аукцион признан несостоявшимся 16.01.2024.                                                                         Не используется с 01.04.2023. </t>
  </si>
  <si>
    <t>пр. Независимости, 3-2, Торговый центр «Столица», место для размещения киоска № 335, средний уровень, инв. 500/D-7101034</t>
  </si>
  <si>
    <t>4,0x1,9 (3,0 при применении понижающих коэффициентов)</t>
  </si>
  <si>
    <t xml:space="preserve">Место для размещения торгового оборудования № 335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3.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должно быть изготовлен из негорючих или трудногорючих материалов.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23.09.2024.                                          </t>
  </si>
  <si>
    <t>2,0, (3,0 при применении понижающих коэффициентов)</t>
  </si>
  <si>
    <t>Торговый объект продовольственная/ непродовольственная группы товаров (за исключением продажи ритуальных товаров), общественное питание, оказание услуг (за исключением ритуальных услуг), иные виды деятельности, возможные для размещения на данном объекте по согласованию с арендодателем.</t>
  </si>
  <si>
    <t>Оказание услуг (за исключением: ритуальных услуг) торговый объект (непродовольственная группа, за исключением торгового объекта по продаже ритуальных принадлежностей и товаров), административные цели и иные виды деятельности, возможные для размещения на данном объекте.</t>
  </si>
  <si>
    <t>Аукцион от 18.06.2024 №376 (предмет аукциона № 58) в установленном порядке признан несостоявшимся</t>
  </si>
  <si>
    <t>Аукцион от 21.05.2024 №374 (предмет аукциона №46) в установленном порядке признан несостоявшимся</t>
  </si>
  <si>
    <t>Аукцион от 21.05.2024 №374 (предмет аукциона №47) в установленном порядке признан несостоявшимся</t>
  </si>
  <si>
    <t>Аукцион от 21.05.2024 №374 (предмет аукциона № 48 в установленном порядке признан несостоявшимся)</t>
  </si>
  <si>
    <t>Аукцион от 21.05.2024 №374 (предмет аукциона № 49 в установленном порядке признан несостоявшимся)</t>
  </si>
  <si>
    <t xml:space="preserve">189,4х 2,5    355,2х1,5     </t>
  </si>
  <si>
    <t>КУП "Молодежная социальная служба" 375 17 395 95 01 УНП 100147946</t>
  </si>
  <si>
    <t>Государственное предприятие "Минсктранс" филиал "Автобусный парк №5",  тел. 378-96-89                  УНП 102299394</t>
  </si>
  <si>
    <t xml:space="preserve">Часть изолированного помещения, 2 этаж . Имеется электроснабжение, общий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</si>
  <si>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r>
      <t>Изолированное нежилое  помещение, 1-ый этаж.  Естественное освещение , электро- водоснабжение,отопление.Вход через подъезд жилого дома</t>
    </r>
    <r>
      <rPr>
        <i/>
        <sz val="8"/>
        <rFont val="Times New Roman"/>
        <family val="1"/>
        <charset val="204"/>
      </rPr>
      <t xml:space="preserve"> </t>
    </r>
    <r>
      <rPr>
        <sz val="8"/>
        <rFont val="Times New Roman"/>
        <family val="1"/>
        <charset val="204"/>
      </rPr>
      <t xml:space="preserve">.Необходимо устройство отдельного входа. Перепрофилирование за счет арендатора. Условия:   - оформление арендатором договора на оплату эл/энергии (с выполнением всех необходимых требований РУП "Минскэнерго"  филиалов "Энергосбыт" и "Энергонадзор") ; -установка эл/счетчика, оборудование установками пожарной автоматики. Все расходы за средства арендатора, без последующей компенсации затрат                        </t>
    </r>
    <r>
      <rPr>
        <i/>
        <sz val="8"/>
        <rFont val="Times New Roman"/>
        <family val="1"/>
        <charset val="204"/>
      </rPr>
      <t xml:space="preserve">      </t>
    </r>
  </si>
  <si>
    <t xml:space="preserve">г.Минск,  пр-т Независимости, 77, инв.№500/13878  </t>
  </si>
  <si>
    <t>ул. Долгобродская,12-6Н  500/D-707996416</t>
  </si>
  <si>
    <t>Часть изолированного помешения, расположенного  на первом этаже жилого дома с  отдельным  входом. Имеется электроснабжение, холодное и горячее водоснабжение, санузел, отопление, естественное освещение. Условия: установка приборов учета воды с дистанционным съемом; разработать проект и установить прибор учета электрической энергии;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02.07.2022</t>
  </si>
  <si>
    <t>Площадка № 25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</si>
  <si>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Административные цели (офис), склад,  услуги населению и иные виды деятельности возможные на данном объекте.</t>
  </si>
  <si>
    <t xml:space="preserve">Часть капитального строения,1-й этаж. Общий  вход с другими арендаторами. Строение электрифицировано, отопление.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</si>
  <si>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аукцион признан несостоявшимся 24.09.2024</t>
  </si>
  <si>
    <r>
      <t xml:space="preserve">Торговый объект продовольственная и непродовольственная группы товаров, </t>
    </r>
    <r>
      <rPr>
        <b/>
        <sz val="8"/>
        <rFont val="Times New Roman"/>
        <family val="1"/>
        <charset val="204"/>
      </rPr>
      <t>иные цели возможны в данном объекте</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</si>
  <si>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r>
      <rPr>
        <sz val="8"/>
        <rFont val="Times New Roman"/>
        <family val="1"/>
        <charset val="204"/>
      </rPr>
      <t>Дата освобождения 30.06.2024.</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</si>
  <si>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</si>
  <si>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r>
      <rPr>
        <sz val="8"/>
        <rFont val="Times New Roman"/>
        <family val="1"/>
        <charset val="204"/>
      </rPr>
      <t xml:space="preserve">Дата освобождения 03.01.2024. </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</si>
  <si>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r>
      <rPr>
        <sz val="8"/>
        <rFont val="Times New Roman"/>
        <family val="1"/>
        <charset val="204"/>
      </rPr>
      <t xml:space="preserve">Дата освобождения 30.09.2023г. </t>
    </r>
  </si>
  <si>
    <r>
      <t xml:space="preserve">Торговый объект продовольственная и непродовольственная группы товаров , бытовые услуги, услуги по общественному питанию, </t>
    </r>
    <r>
      <rPr>
        <b/>
        <sz val="8"/>
        <rFont val="Times New Roman"/>
        <family val="1"/>
        <charset val="204"/>
      </rPr>
      <t>иные цели возможны в данном объекте</t>
    </r>
  </si>
  <si>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16.11.2024</t>
  </si>
  <si>
    <t xml:space="preserve">Филиал  "Курасовщинский рынок" Здание сезонного колхозного рынка со складами  220108 ул.Корженевского, 2 г. Минск инвентарный № 500/С-27232  
помещение № 2.1
</t>
  </si>
  <si>
    <t>Часть капитального строения. Помещение, наличие энергоснабжения, отдельный вход. Дата освобождения 31.10.2024.</t>
  </si>
  <si>
    <t>г. Минск, пл. Октябрьская, 2-3, инв. № 500/D-7122964 торговый центр "Купаловский", Часть изолированного помещения,      торговый объект № 87-88</t>
  </si>
  <si>
    <r>
      <t xml:space="preserve">Часть капитального строения. Первый этаж отдельно стоящего здания. Имеется:  энергоснабжение (мощность 4,2 кВ). </t>
    </r>
    <r>
      <rPr>
        <b/>
        <sz val="8"/>
        <rFont val="Times New Roman"/>
        <family val="1"/>
        <charset val="204"/>
      </rPr>
      <t xml:space="preserve"> </t>
    </r>
    <r>
      <rPr>
        <sz val="8"/>
        <rFont val="Times New Roman"/>
        <family val="1"/>
        <charset val="204"/>
      </rPr>
      <t xml:space="preserve"> Дата освобождения 12.05.2024.</t>
    </r>
  </si>
  <si>
    <r>
      <t xml:space="preserve">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 </t>
    </r>
    <r>
      <rPr>
        <b/>
        <sz val="8"/>
        <rFont val="Times New Roman"/>
        <family val="1"/>
        <charset val="204"/>
      </rPr>
      <t>Иные цели возможны на данном объекте.</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</si>
  <si>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31.07.2024.</t>
    </r>
  </si>
  <si>
    <r>
      <t xml:space="preserve">Часть изолированного помещения. Имеется: энергоснабжение. </t>
    </r>
    <r>
      <rPr>
        <b/>
        <sz val="8"/>
        <rFont val="Times New Roman"/>
        <family val="1"/>
        <charset val="204"/>
      </rPr>
      <t xml:space="preserve">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</si>
  <si>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31.01.2024.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</si>
  <si>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30.09.2022.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</si>
  <si>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30.06.2022.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</si>
  <si>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30.04.2022.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</si>
  <si>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31.03.2022.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</si>
  <si>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28.02.2022.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</si>
  <si>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31.03.2023.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</si>
  <si>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31.10.2021.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</si>
  <si>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30.09.2021.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</si>
  <si>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31.08.2021.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</si>
  <si>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14.07.2021.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</si>
  <si>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31.05.2021.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</si>
  <si>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30.04.2021.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</si>
  <si>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31.01.2021.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</si>
  <si>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31.12.2020.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</si>
  <si>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31.10.2020.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</si>
  <si>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31.01.2023.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</si>
  <si>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31.10.2024.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</si>
  <si>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30.06..2023.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</si>
  <si>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30.09.2020.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</si>
  <si>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31.08.2020. </t>
    </r>
  </si>
  <si>
    <r>
      <t>Часть изолированного помещения. Имеется: энергоснабжение. Дата освобождени</t>
    </r>
    <r>
      <rPr>
        <b/>
        <sz val="8"/>
        <rFont val="Times New Roman"/>
        <family val="1"/>
        <charset val="204"/>
      </rPr>
      <t>я</t>
    </r>
    <r>
      <rPr>
        <sz val="8"/>
        <rFont val="Times New Roman"/>
        <family val="1"/>
        <charset val="204"/>
      </rPr>
      <t xml:space="preserve"> 31.05.2020.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</si>
  <si>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30.04.2020.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</si>
  <si>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Не используется с 01.05.2020.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</si>
  <si>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31.03.2020.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</si>
  <si>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28.02.2020.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</si>
  <si>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31.05.2023. </t>
    </r>
  </si>
  <si>
    <r>
      <t xml:space="preserve">Часть изолированного помещения. Имеется: энергоснабжение, водоснабдение. </t>
    </r>
    <r>
      <rPr>
        <b/>
        <sz val="8"/>
        <rFont val="Times New Roman"/>
        <family val="1"/>
        <charset val="204"/>
      </rPr>
      <t xml:space="preserve"> </t>
    </r>
    <r>
      <rPr>
        <sz val="8"/>
        <rFont val="Times New Roman"/>
        <family val="1"/>
        <charset val="204"/>
      </rPr>
      <t>Дата освобождения  31.11.19.  Имеется возможность увеличения арендуемой площади за счет прилегающей к помещению территории.</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</si>
  <si>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05.10.2023.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</si>
  <si>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 xml:space="preserve">Дата освобождения 31.05.19. </t>
    </r>
  </si>
  <si>
    <t xml:space="preserve">Сдача в  аренду. Аукцион от 24.09.2024  № 380  признан несостоявшимся </t>
  </si>
  <si>
    <t>ул. Селицкого, 105-1Н, (часть изолированного помещения),                         инв. 500/D-704380</t>
  </si>
  <si>
    <t>1,5  3,0 (при применении понижающих коэффициентов)</t>
  </si>
  <si>
    <t>Оказание услуг (за исключением: пункта приема заказов в химчистку одежды и в стирку белья, ремонта обуви, ремонта и пошива одежды, ритуальных услуг); административные цели;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по согласованию с арендодателем</t>
  </si>
  <si>
    <t>Подземные переходы, 8-1 инв. 500/D-700537</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</si>
  <si>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холодное водоснабжение (раковина, санузел),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01.12.2022.</t>
  </si>
  <si>
    <t>Подземный переход № 8 на пл. Независимости, пом 2  инв. 500/D-700538</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</si>
  <si>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02.08.2022.</t>
  </si>
  <si>
    <t>Филиал N 2 коммунального унитарного предприятия "Минский городской центр недвижимости", УНП 102386187,
тел. 302 40 12, 373 83 24</t>
  </si>
  <si>
    <t>0,80 3,0 - при применении понижающих коэффициентов</t>
  </si>
  <si>
    <t>пр-т Независимости, 48 -пом.6Н  500/D-7023574</t>
  </si>
  <si>
    <t>2,12</t>
  </si>
  <si>
    <t>1,00 (3,0 - при применении понижающих коэффициентов)</t>
  </si>
  <si>
    <t xml:space="preserve">Часть помещения магазина . Отдельный вход. Имеется энергоснабжение 50кВт, отопление,  водоснабжение, канализация. .Приведение помещения в соответствие САНиП текущий и капитальный ремонт за счет Арендатора без последующего возмещения затрат Арендодателем. .Сдача в аренду с имеющимся оборудованием по отдельному договору аренды на оборудование, ,установка  2-х счетчиков воды  без  возмещения затрат Арендодателем. </t>
  </si>
  <si>
    <t xml:space="preserve">Помещение № 7 на 9 этаже бизнес-центра класса А. Имеется отопление, электроснабжение, естественное освещение. </t>
  </si>
  <si>
    <t>Аукцион признан несостоявшимся 22.10.2024</t>
  </si>
  <si>
    <t>Нежилое помещение, расположенное в подвале жилого 5-ти этажного дома. Имеется естественное освещение, санузел, отопление, электроснабжение. Требуется ремонт за счет средств арендатора без компенсации затрат. Условия: оборудование отдельного входа, разработка проекта и оформление договора на оплату электроэнергии, установка электросчетчика, установка пожарной автоматики.  Не используется с 26.09.2018</t>
  </si>
  <si>
    <t>Часть изолированного нежилого помещения, расположенного в подвале 9-ти этажного жилого дома с  отдельным входом. Наличие отопления, энергоснабжения, транспортной инфраструктуры. Требуется ремонт за счет средств арендатора без компенсации затрат.  Условия: разработка проекта, установка электросчетчика, оформление арендатором договора на оплату электроэнергии,  установка пожарной автоматики, заключить договоры с  поставщиками коммунальных услуг.  Не используется с 01.08.2015</t>
  </si>
  <si>
    <t>Изолированное помещение, расположенное  на 1-м этаже   жилого дома, общий вход с жильцами.  Электроснабжение, холодное  водоснабжение, горячее водоснабжение отсутствует; в пормещении отсутствует санузел; имеется отопление, естественное освещение. Условия:  оборудование отдельного входа; оборудование установками системы пожарной автоматики, возмещение арендатором расходов (затрат) арендодателя на капитальный ремонт;  приведение планировочного решения в соответствии с имеющейся технической документацией.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21.09.2024.</t>
  </si>
  <si>
    <t>Нежилое изолированое помещение, расположенное на 1 этаже в трехэтажном жилом доме, общий вход с жилым подъездом. Имеется отопление, водоснабжение и канализация. Условия: оборудование отдельного входа, разработка  арендатором проекта на электроснабжение  и  установка счетчика, установка пожарной автоматики,  возмещение арендатором расходов (затрат) арендодателя на капитальный ремонт. Не используется с 01.09.2017</t>
  </si>
  <si>
    <t>ул.Короля, 11-1Н, 500/D-70774256</t>
  </si>
  <si>
    <t>1,2 (3,0-при применении понижающих коэффициентов)</t>
  </si>
  <si>
    <t>Изолированное помещение, расположенное в подвале жилого дома, отдельный   вход.   Имеется   отопление, холодное и горячее водоснабжение, санузел, электроснабжение, естественное освещение. Условия:  установка пожарной автоматики, ремонт при необходимости.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24.10.2024</t>
  </si>
  <si>
    <t>Изолированное помещение.Имеется отдельный вход, отопление,расположено в подвале в 5-ти этажного жилого  дома, наличие транспортной инфраструктуры. Условия:установка электросчетчика, установка автоматической пожарной сигнализации и системы оповещения, разработка проекта и оформление договора на  оплатуэлектроэнергии , Не используется с 24.09.2018</t>
  </si>
  <si>
    <t>Изолированное помещение.Имеется отдельный вход, холодная вода, санузел, отопление, требуется ремонт за счет средств арендатора без компенсации затрат,расположено в подвале в 5-ти этажного  жилого  дома, наличие транспортной инфраструктуры. Условия:  разработка проекта и оформление договора на оплату электроэнергии , установка электросчетчика, 
- установка автоматической пожарной сигнализации и системы оповещения Не используется с 24.09.2018</t>
  </si>
  <si>
    <t>Изолированное помещение.Имеется холодная вода, горячая вода, санузел, отопление, требуется ремонт за счет средств арендатора без компенсации затрат,подвал в 4-ех этажном жилом доме, наличие транспортной инфраструктуры, отопления, водоснабжения, канализации, электроснабжения, дом телефонизирован, материал стен-кирпич. Условия: разработка проекта,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установка автоматической пожарной сигнализации и системы оповещения, возмещение арендатором расходов (затрат) арендодателя на капитальный ремонт. Не используется с 07.06.2016</t>
  </si>
  <si>
    <t>1,1 (3,0 при применении понижающих коэффициентов)</t>
  </si>
  <si>
    <t>Часть изолированного помещения, расположенного на 2 этаже здания, общий вход с другими арендаторами. Имеется отопление, холодное водоснабжение, электроэнергия, санузел (общий). Условия: установка пожарной автоматики, косметический ремонт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31.12.2020</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</si>
  <si>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28.10.2021</t>
  </si>
  <si>
    <t xml:space="preserve">3 кабинета на 3-м этаже (каб.№45-15,1кв.м; каб.№50-35,6кв.м; каб.№51-13,8кв.м), тамбур и 3 шкафа. Имеется естественное освещение, отопление. Вход и санузел  совместно с другими арендаторами. Требуется ремонт за счет средств арендатора без последующей компенсации затрат. </t>
  </si>
  <si>
    <t xml:space="preserve">ул. Маяковского, 20/-120
№ 500/D-7988229132
</t>
  </si>
  <si>
    <t xml:space="preserve">Подвал жилого дома. Изолированное нежилое помещение. Имеется: отопление, электроснабжение. Отсутствует: естественное освещение, Имеется отдельный вход. Помещение разделено на боксы разной площадью.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Не используется с  23.10.2024.
</t>
  </si>
  <si>
    <t>УП "ЖРЭО Центрального района г.Минска", УНП 100055817,
тел. 395-89-25, 044-533-69-00</t>
  </si>
  <si>
    <t>25,40</t>
  </si>
  <si>
    <t>творческая мастерская, административные цели</t>
  </si>
  <si>
    <t>г. Минск, ул. Герасименко, 22/2, Инв. 500/D-699921</t>
  </si>
  <si>
    <t>под административные цели, оказание услуг (кроме медицинских и ритуальных)</t>
  </si>
  <si>
    <t>Аукцион от 22.10.2024 признан несостоявшимся. Прямой договор аренды.</t>
  </si>
  <si>
    <t>Аукцион признан несостоявшимся 20.07.2023 г.</t>
  </si>
  <si>
    <t>Аукцион признан несостоявшимся 26.03.2024 г.</t>
  </si>
  <si>
    <t>Аукцион признан несостоявшимся 13.08.2024 г.</t>
  </si>
  <si>
    <t>г. Минск, ул. Немига 10-1Н
Инвентарный номер 500/D-695175</t>
  </si>
  <si>
    <t>под  административ-ные цели (офис), спортивные и оздоровительные цели с возможностью реализации сопутствуюших товаров и / или под иные цели, возможные для организации на данном объекте</t>
  </si>
  <si>
    <t>Часть изолированного помещения, расположенного на 3-ем этаже универмага (вход со стороны рампы). Есть отдельный вход в данное помещение со стороны подъездов жилого дома. Имеется естественное и искусственное освещение, отопление, холодное и горячее водоснабжение, канализация, система вентиляции, сигнализация охранная и пожарная (офисная), телефонная связь (офисная АТС). Система кондиционирования и пожаротушения отсутствуют. Необходима установка приборов учета электроэнергии, водоснабжения и тепла, а также  перегородки в общем коридоре, чтобы арендатор мог пользоваться отдельным входом. Работы по установке оборудования, его подключению,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водоснабжению, отоплению, канализации и иным затратам включается в договор аренды. Обязательное соблюдение арендатором охраны труда, санитарных и противопожарных норм.</t>
  </si>
  <si>
    <t xml:space="preserve">Аукцион прзнан несостоявшимся 19.05.2023 г.  </t>
  </si>
  <si>
    <t>Под административные цели.</t>
  </si>
  <si>
    <t>Аукцион признан несостоявшимся.     17.10.2023</t>
  </si>
  <si>
    <t>Под офисное помещение</t>
  </si>
  <si>
    <t>Аукцион признан несостоявшимся.                             27.09.2022</t>
  </si>
  <si>
    <t xml:space="preserve">Коммерческое помещение № 10. Семейно развлекательный центр. Игровая зона для детей (на 9 человек) Помещения №95, VIII. 220030, г.Минск, ул. Кирова, 8/6  </t>
  </si>
  <si>
    <t xml:space="preserve">Кафетерий. Помещения № 59,60. 220030, г.Минск, ул. Кирова, 8/6  </t>
  </si>
  <si>
    <t xml:space="preserve">Кафетерий на 7 точек. Помещения № 268,269. 220030, г.Минск, ул. Кирова, 8/6  </t>
  </si>
  <si>
    <t xml:space="preserve">Кафетерий на 7 точек. Помещения № 274,275. 220030, г.Минск, ул. Кирова, 8/6  </t>
  </si>
  <si>
    <t xml:space="preserve">Кафетерий на 7 точек. Помещения № 280,281. 220030, г.Минск, ул. Кирова, 8/6  </t>
  </si>
  <si>
    <t>Комментаторская кабина № 74 (по техпаспорту № 5).                                   220030, г. Минск, ул. Кирова, 8/6</t>
  </si>
  <si>
    <t>Комментаторская кабина № 114 (по техпаспорту № 10).                                 220030, г. Минск, ул. Кирова, 8/6</t>
  </si>
  <si>
    <t>Под административные цели и иные виды деятельности по согласованию с арендодателем.</t>
  </si>
  <si>
    <t>Комментаторская кабина № 115 (по техпаспорту № 9).                                    220030, г. Минск, ул. Кирова, 8/6</t>
  </si>
  <si>
    <t>Комментаторская кабина № 116 (по техпаспорту № 8).                                  220030, г. Минск, ул. Кирова, 8/6</t>
  </si>
  <si>
    <t>Комментаторская кабина № 117 (по техпаспорту № 7).                                   220030, г. Минск, ул. Кирова, 8/6</t>
  </si>
  <si>
    <t>Комментаторская кабина № 118 (по техпаспорту № 6).                                220030, г. Минск, ул. Кирова, 8/6</t>
  </si>
  <si>
    <t xml:space="preserve">Детская комната. Помещение № 81. 220030, г.Минск, ул. Кирова, 8/6  </t>
  </si>
  <si>
    <t>Помещение находится на  2-ом этаже, один отдельный вход, имеется отопление, энергообеспечение, естественное освещение.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Срок аренды 3 года</t>
  </si>
  <si>
    <t>ул.Чкалова, д.26, пом.1Н -
500/D-70789660
ул.Чкалова, д.28, пом.1Н -
500/D-70778995</t>
  </si>
  <si>
    <t>Информация</t>
  </si>
  <si>
    <t>Водомерный узел</t>
  </si>
  <si>
    <t>2,2 (3,0 при применении понижающего коэффициента)</t>
  </si>
  <si>
    <t>Изолированное помещение (кабинет) на 1-м этаже коммунально-бытового здания.  Вход и санузел совместно с другими арендаторами, в здании имеется канализация, холодное и горячее водоснабжение. Имеются: естественное освещение, отопление, , электроснабжение, противопожарная сигнализация, в нерабочее время здание не охраняется. Срок аренды 3 года</t>
  </si>
  <si>
    <t>Государственное учреждение физической культуры и спорта "Клуб по хоккею на траве "Минск"
УНП 191040303
тел. +375 17 317-84-99,
+375 17 322-63-14.</t>
  </si>
  <si>
    <t xml:space="preserve"> ул. Куйбышева, д.75, пом. 4Н, 500/D-70778495</t>
  </si>
  <si>
    <t xml:space="preserve">Административные цели (офис), склад, услуги населению, пункт выдачи заказов интернет-магазина,  иные виды деятельности (кроме запрещенных в жилых домах),  возможные на данном объекте </t>
  </si>
  <si>
    <r>
      <t>Изолированное нежилое помещение. 1 -ый этаж в жилом доме. Отдельный вход. Имеется естественное освещение,электроснабжение, отопление, водоотведение (общего пользования).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t>
    </r>
    <r>
      <rPr>
        <sz val="8"/>
        <color rgb="FFFF0000"/>
        <rFont val="Times New Roman"/>
        <family val="1"/>
        <charset val="204"/>
      </rPr>
      <t xml:space="preserve"> </t>
    </r>
    <r>
      <rPr>
        <sz val="8"/>
        <rFont val="Times New Roman"/>
        <family val="1"/>
        <charset val="204"/>
      </rPr>
      <t>оборудование установками пожарной автоматики. На вывоз твердо-бытовых отходов арендатор заключает отдельный договор с сответствующей организацией.  Все проектные и ремонтные работы, технические и организационные мероприятия, а также работы, связанные с перепрофилированием помещения проводятся за счет средств Арендатора без последующей компенсации затрат. Срок аренды- 3 года.</t>
    </r>
  </si>
  <si>
    <t>Государственное учреждение физической культуры и спорта "Баскетбольный клуб "Минск-2006"УНП 190699106, +37517260-42-51, +37517379-91-73</t>
  </si>
  <si>
    <t xml:space="preserve"> ул. Уральская, 3а                             500/1312-7929</t>
  </si>
  <si>
    <t xml:space="preserve">3,0;                           </t>
  </si>
  <si>
    <t>Изолированное нежилое помещение. 1 -ый этаж . Имеется естественное освещение,электроснабжение, отопление.  Имеется снузел с душевой кабиной, кондиционер, мебель. Ремонт не требуется. Телефон, интернет. Срок аренды - 3 года</t>
  </si>
  <si>
    <t>1,5 или 3,00 (при применении понижающего коэффициента)</t>
  </si>
  <si>
    <t>Аукцион признан несостоявшимся 19.11.24</t>
  </si>
  <si>
    <t>Часть изолированного помещения. Помещение расположено на 1-м этаже дома. Вход совместный с другими арендаторами. Имеются: отопление, водоснабжение, канализация, естественное освещение. Не используется с 29.06.24</t>
  </si>
  <si>
    <t>Часть изолированного помещения. Помещение расположено на 1-м этаже жилого дома. Вход совместно с другими арендаторами. Имеются: отопление, водоснабжение, канализация, естественное освещение. Не используется с 17.08.24</t>
  </si>
  <si>
    <r>
      <t xml:space="preserve">&lt;&gt;.Подвал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12.02.16</t>
    </r>
  </si>
  <si>
    <r>
      <t xml:space="preserve">&lt;&gt;.Подвал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01.05.20</t>
    </r>
  </si>
  <si>
    <t>ул. Иосифа Гошкевича, 10-5    500/C-41148</t>
  </si>
  <si>
    <r>
      <t xml:space="preserve">&lt;&gt;.Подвал жилого дома. Изолированное помещение. Вход через подъезд жилого дома. Имеется: энергоснабжение, подводы воды, канализации. Необходимооформление учета электропотребления в РУП "Минскэнерго", водоснабжения - в  УП "Минскводоканал, по требованию МЧС установить пожарную сигнализацию,за счет средств арендатора без последующей компенсации затрат.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13.05.16</t>
    </r>
  </si>
  <si>
    <r>
      <t xml:space="preserve">&lt;&gt;.Подвал жилого дома. Часть изолированного нежилого помещения. Вход через подъезд совместно с жильцами. Имеется: электроснабжение. Отсутствует:естественное освещение, водоснабжение, канализация. Необходимо: оформление учета электроэнергии в РУП "Минскэнерго"; установка пожарной  автоматики попо требованию МЧС.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06.10.15</t>
    </r>
  </si>
  <si>
    <r>
      <t xml:space="preserve">&lt;&gt;.Подвал жилого дома. Изолированное нежилое помещение. Вход через подъезд совместно с жильцами. Имеется: естественное освещение электроснабжение, водоснабжение, канализация. Необходимо оформление учета в РУП "Минскэнерго" и УП "Минскводоканал"; установка пожарной автоматики по требованиюМЧС. Все мероприятия за счет средств арендатора без последующей компенсации. В случае использования под иные цели необходимо выполнить работы по. обустройству отдельного входа с разработкой ПСД и согласованию работ в установленном порядке. </t>
    </r>
    <r>
      <rPr>
        <b/>
        <sz val="8"/>
        <rFont val="Times New Roman"/>
        <family val="1"/>
        <charset val="204"/>
      </rPr>
      <t>Предлагается для сдачи в безвозмездное пользование под создание рабочих мест.</t>
    </r>
    <r>
      <rPr>
        <sz val="8"/>
        <rFont val="Times New Roman"/>
        <family val="1"/>
        <charset val="204"/>
      </rPr>
      <t xml:space="preserve"> Не используется с 01.05.21</t>
    </r>
  </si>
  <si>
    <t>ул. Плеханова, 68, корп.4-1Н
500/D-7127454</t>
  </si>
  <si>
    <r>
      <t xml:space="preserve">&lt;&gt;.Часть капитального строения, в подвале коммунально-бытового здания. Имеется: отдельный вход, отопление, энергоснабжение. Канализация и водоснабжение в МОП. Естественное освещение отсутствует. Требуется оформление учета электроэнергии в РУП "Минскэнерго"  заключить договора о возложении обязанностейна третье лицо по оплате за коммунальные услуги. Все мероприятия за счет средств арендатора без последующей компенсации.. </t>
    </r>
    <r>
      <rPr>
        <b/>
        <sz val="8"/>
        <rFont val="Times New Roman"/>
        <family val="1"/>
        <charset val="204"/>
      </rPr>
      <t xml:space="preserve">Предлагается для сдачи в безвозмездное пользование под создание рабочих мест. </t>
    </r>
    <r>
      <rPr>
        <sz val="8"/>
        <rFont val="Times New Roman"/>
        <family val="1"/>
        <charset val="204"/>
      </rPr>
      <t>Не используется с 01.06.20</t>
    </r>
  </si>
  <si>
    <t xml:space="preserve">КУП «Бизнес-центр «Столица»,                         220035, г. Минск,             пр. Победителей, 59-7,              Тел. 8 (044) 753 53 29, УНП 190648019
</t>
  </si>
  <si>
    <t>г. Минск, пр. Победителей, 59, изолированное помещение №7: 500/D-7080042933</t>
  </si>
  <si>
    <t>ПТК УП "Чайка" УНП 100029130
тел. +375 17 3562419</t>
  </si>
  <si>
    <t>Кнорина ул., д.55, пом.1 , инв. № 500/D-697675</t>
  </si>
  <si>
    <t>под административные или другие цели, возможные для размещения на данном объекте</t>
  </si>
  <si>
    <t>Помещение на 2-м этаже административного здания. Имеется: электроснабжение, отопление, удобная парковка для автотранспорта, на территории имеется кафе-кулинария.Отсутствует естественное освещение. Не используется с 23.11.2024</t>
  </si>
  <si>
    <t xml:space="preserve"> аукцион 19.11.2024 признан несостоявшимся</t>
  </si>
  <si>
    <t>3,0</t>
  </si>
  <si>
    <t>ул. Шабаны, 12   капитальное строение, инв. №500/С-37710</t>
  </si>
  <si>
    <t>Аукцион от 26.11.2024 № 383 (предмет аукциона № 23) в установленном порядке признан несостоявшимся</t>
  </si>
  <si>
    <t>Аукцион  от 26.11.2024 № 383 (предмет аукциона № 24) в установленном порядке признан несостоявшимся</t>
  </si>
  <si>
    <t>Аукцион от 22.10.2024 № 381 (предмет аукциона № 40) в установленном порядке признан несостоявшимся</t>
  </si>
  <si>
    <t>Аукцион от 26.11.2024 № 383 (предмет аукциона № 20) в установленном порядке признан несостоявшимся</t>
  </si>
  <si>
    <t>ГО "Столичная торговля и услуги" +375(17)355-81-17, +375(17)374-15-27 УНП 100512925</t>
  </si>
  <si>
    <t>2,0; 3,0 - при применении понижающего коэффициента</t>
  </si>
  <si>
    <t>Аукцион признан несостоявшимся 19.11.2024 г.</t>
  </si>
  <si>
    <t>ул. Голодеда, 7/2                     500/С-24635</t>
  </si>
  <si>
    <t>1,1; 3,0 - при применении понижающего коэффициента</t>
  </si>
  <si>
    <t>ул. Жилуновича, 43-2Н             500/D-7114035</t>
  </si>
  <si>
    <t>ул. Академика Красина, 27-3    500/D-798799855</t>
  </si>
  <si>
    <t>ул. Народная, 52-2н                  500/D-70773528</t>
  </si>
  <si>
    <t xml:space="preserve"> ул. Одесская , д.34-3               500/D-107326</t>
  </si>
  <si>
    <t xml:space="preserve"> ул. Омельянюка, 15-33            500/D-708124304</t>
  </si>
  <si>
    <t>1,5; 3,0 - при применении понижающего коэффициента</t>
  </si>
  <si>
    <t>пом. 13, часть пом. 9.3-й этаж ОСЗ. Вход совместно с другими арендаторами. Отопление отсутствует, водоснабжение и канализация имеется.Требуется ремонт, установка эл.счётчика, пожарной автоматики,приборов учета воды с дистанционным съемом показаний за счет средств арендатора без компенсации затрат. Освобождено 12.03.2021</t>
  </si>
  <si>
    <t>23,40</t>
  </si>
  <si>
    <t>2,00</t>
  </si>
  <si>
    <t>Аукцион признан несостоявшимся 26.11.2024</t>
  </si>
  <si>
    <t>г. Минск, ул. В. Хоружей, 8/6, инв. № 500/С-62792      Часть здания склада, помещение № 65.2</t>
  </si>
  <si>
    <t>Часть капитального строения. Имеется: энергоснабжение. Дата освобождения 30.11.2024</t>
  </si>
  <si>
    <t xml:space="preserve">Филиал  "Курасовщинский рынок" Здание сезонного колхозного рынка со складами  220108 ул.Корженевского, 2 г. Минск инвентарный № 500/С-27232  
помещение № 6.2
</t>
  </si>
  <si>
    <t xml:space="preserve">Часть капитального строения. Помещение, наличие энергоснабжения, отдельный вход, не используется с 15.11.2024. </t>
  </si>
  <si>
    <t>г. Минск, пл. Октябрьская, 2-3, инв. № 500/D-7122964 торговый центр "Купаловский", Часть изолированного помещения,      торговый объект № 22</t>
  </si>
  <si>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30.11.2024</t>
    </r>
  </si>
  <si>
    <t xml:space="preserve">Сдается без аукциона. 
</t>
  </si>
  <si>
    <t>Часть изолированного помещения, 
подвал  пристройки к жилому  дому.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01.12.2024</t>
  </si>
  <si>
    <t>Аукцион от 26.11.2024 признан несостоявшимся. Прямой договор аренды.</t>
  </si>
  <si>
    <t>1,20 При наличии льготы, коэффициент спроса 3.</t>
  </si>
  <si>
    <t>89,60</t>
  </si>
  <si>
    <t>ул. Калинина, 19-6н                     500/D-70778530</t>
  </si>
  <si>
    <t>ул. Пугачевская, 1,                 500/С-7317</t>
  </si>
  <si>
    <t xml:space="preserve">Помещение  на 1эт.общежития, вход общий с арендаторами отдельно от общежития, имеется отопление, освещение, санузел  совместно с другими арендаторами. </t>
  </si>
  <si>
    <t xml:space="preserve">Три смежных помещения 19,6 м2, 14,8 м2, 28,8 м2,   на 1эт. общежития, вход общий с арендаторами отдельно от общежития, имеется отопление, освещение, санузел  совместно с другими арендаторами. </t>
  </si>
  <si>
    <t>г.Минск, пр-т Машерова, д. 20, 500/С-9151</t>
  </si>
  <si>
    <t>Помещение на 1-м эт. здания общежития. Имеется естественное освещение, электричество, отопление. Вход и санузел совместно с другими арендаторами. При необходимости все работы производятся за счет средств арендатора, без последующей компенсации затрат.</t>
  </si>
  <si>
    <t>ГО "Столичная торговля и услуги"                     +375(17)355-81-17,                                                  +375(17)374-15-27                     УНП 100512925</t>
  </si>
  <si>
    <t>Административные цели, оказание услуг (за исключением ремонта часов, изготовления ключей, замены фурнитуры, проката туристического инвентаря, ремонта и пошива швейных изделий),  и иные виды деятельности, возможные на данном объекте по согласованию с арендодателем.</t>
  </si>
  <si>
    <t>Часть капитального строения на втором  и третьем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Требуется ремонт,  необходимо установить прибор учета электроэнергии в соответствии с законодательством. Все работы за счет собственных средств арендатора без последующей компенсации.                                                                                                                               Свободно с 06.12.2024.</t>
  </si>
  <si>
    <t xml:space="preserve">         Договор аренды заключается сроком на пять лет, если иное не указано в настоящей информации.
  В случае заключения договора аренды с лицом, имеющим в соответствии с законодательством право на применение понижающих коэффициентов к базовым ставкам для населенных пунктов,  коэффициент спроса к базовой ставке может устанавливаться арендодателем в размере, обеспечивающем достижение суммы арендной платы, рассчитанной без понижающих коэффициентов с применением коэффициента спроса, указанного в соответствующей позиции графы 4 таблицы, либо принимается равным трем.
Первый заместитель директора
государственного предприятия «МГЦН»                                                                                                                                                                                                         И.Н.Ладутенко
</t>
  </si>
  <si>
    <t xml:space="preserve">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31.12.2024. </t>
  </si>
  <si>
    <t>Аукцион признан несостоявшимся 24.12.2024 г.</t>
  </si>
  <si>
    <t>Часть капитального строения.  Вход и санузел совместно с другими арендаторами.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02.04.2024</t>
  </si>
  <si>
    <t>ул. К.Либкнехта 43/5 (здание специализированное иного назначения, инв. № 500/С-29097)</t>
  </si>
  <si>
    <t>Часть капитального строения.  Вход отдельный. Имеется электроснабжение, водоснабжение. Отсутствует отопление.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01.01.2025</t>
  </si>
  <si>
    <t>Аукцион признан несостоявшимся 17.12.24</t>
  </si>
  <si>
    <t>ул. Осипенко, 27 -пом. 2Н  500/D-7127404</t>
  </si>
  <si>
    <t>Аукцион признан несостоявшимся 24.12.2024</t>
  </si>
  <si>
    <t>11,00</t>
  </si>
  <si>
    <t>75,20</t>
  </si>
  <si>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r>
      <rPr>
        <sz val="8"/>
        <rFont val="Times New Roman"/>
        <family val="1"/>
        <charset val="204"/>
      </rPr>
      <t xml:space="preserve">Дата освобождения 30.12.2024.  </t>
    </r>
  </si>
  <si>
    <t>Коммунальное унитарное предприятие "Минские городские общежития"                УНП 100028877  +375 17 373-16-57</t>
  </si>
  <si>
    <t xml:space="preserve"> аукцион 24.12.2024 признан несостоявшимся</t>
  </si>
  <si>
    <t>ул. Чеботарева, 1-4Н, 500/D-70776219</t>
  </si>
  <si>
    <t>Часть изолированного нежилого помещения, расположенного на первом этаже  жилого дома, общий вход с другими арендаторами. Имеется холодная вода. Условия: приведение планировочного решения в сответствии с имеющейся  технической документацией, подключение к системе электроснабжения с разработка проекта и установкой электросчетчика, оформление арендатором договора на оплату электроэнергии, установка пожарной автоматики. Все работы за счет средств арендатора без последующей компенсации затарат.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28.12.2024</t>
  </si>
  <si>
    <t>г.Минск, пер.Дубравинский, д.7, пом.2Н инв. № 500/D-70773865</t>
  </si>
  <si>
    <t xml:space="preserve">Изолированные помещения в жилом доме. Первый этаж. Отдельный вход. Изолированное помещение 29,3 кв.м. не имеет отдельного входа, сообщается с изолированным помещением 404,4 кв.м.  Естественное освещение. Имеется электроснабжение, водоснабжение, отопление, санузел.
Требуется текущий ремонт помещения. Требуется установка пожарно-охранной сигнализации. Необходимо установить прибор для учета электроэнергии за счет средств арендатора без последующей компенсации затрат. Необходима регистрация в качестве субабонента на электроснабжение. Все работы проводятся за счет средств арендатора без последующей компенсации затрат. </t>
  </si>
  <si>
    <t>80,70</t>
  </si>
  <si>
    <t>1,20 при применении понижающих коэффициентов-3</t>
  </si>
  <si>
    <t>административные цели, услуги населению (кроме ритульных, ремонта обуви и ломбарда), иные виды деятельности, возможные на данном объекте (кроме объектов обществ. питания)</t>
  </si>
  <si>
    <t>8,30</t>
  </si>
  <si>
    <t>19,20</t>
  </si>
  <si>
    <t>1,2;3,0 - при применении понижающего коэффициента</t>
  </si>
  <si>
    <t>Подвал жилого дома. Часть изолированного нежилого помещения. Вход совместно с другими арендаторами. Отсутствует: естественное освещение, водоснабжение. Необходимо: оформление учета в РУП «Минскэнерго», заключить договора о возложении обязанностей на третье лицо по оплате за коммунальные услуги,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Часть помещения не используется с 10.12.2024.</t>
  </si>
  <si>
    <t xml:space="preserve">ул. Маяковского, 22/2-1
№ 500/D-708057464
</t>
  </si>
  <si>
    <t xml:space="preserve">ул. Полевая, 28-3Н
500/D-70613094
</t>
  </si>
  <si>
    <t xml:space="preserve">Часть нежилого помещения, подвал жилого дома. Вход совместно с другими арендаторами.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Не используется с 09.12.2024.
</t>
  </si>
  <si>
    <t xml:space="preserve">ул. М.Богдановича, 9а                                                      500/C-2162 </t>
  </si>
  <si>
    <t xml:space="preserve">Помещения расположены  в  цокольном этаже здания: зал площадью                                                               357,7 м кв., холл 49,4 м кв., гардероб, санузлы. Имеется водоснабжение, отопление. Помещения требуют проведения за счет средств арендатора без последующей компенсации затрат ремонтных работ с частичной установкой дверей и сантехпосуды. Отдельный вход в помещение. Здание расположено в центральной части города в границах историко-культурной ценности категории "1" - "Исторический центр г. Минска".                                                                                                                             
</t>
  </si>
  <si>
    <t>28,70</t>
  </si>
  <si>
    <t>2,50</t>
  </si>
  <si>
    <t>22,50</t>
  </si>
  <si>
    <t>изолированное помещение 25 на 2-ом этаже здания. Имеется естественное освещение, отопление, электроснабжение. Вход и санузел совместно с другими арендаторами. Режим работы объекта с 8.00 до 20.00. Требуется установка контрольного электросчетчика, ремонт за счет средств будущего арендатора, без последующей компенсации затрат. Не используется с 30.12.24</t>
  </si>
  <si>
    <t xml:space="preserve">ул. Бурдейного, 23 -26  500/D-708171740 </t>
  </si>
  <si>
    <t>г. Минск, ул. Короля,20  ,№500/D-707947062</t>
  </si>
  <si>
    <t>Оказание бытовых услуг</t>
  </si>
  <si>
    <t xml:space="preserve">Часть изолированное нежилое помещение на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</si>
  <si>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ул.Менделеева,6-1Н 500/D-70787232</t>
  </si>
  <si>
    <t>Административные и  иные цели, возможные на данном объекте аренды</t>
  </si>
  <si>
    <t xml:space="preserve">Часть изолированного помещения в подвале 16- ти этажного жилого дома. Без дневного освещения. Электроснабжение имеется. Водоснабжение, канализация отсутствуют. </t>
  </si>
  <si>
    <t>3,70</t>
  </si>
  <si>
    <t>административные цели, услуги населению, иные цели, возможные на данном объекте аренды</t>
  </si>
  <si>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</si>
  <si>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r>
      <t xml:space="preserve">В период функционирования нестационарных сезонных объектов </t>
    </r>
    <r>
      <rPr>
        <b/>
        <sz val="8"/>
        <rFont val="Times New Roman"/>
        <family val="1"/>
        <charset val="204"/>
      </rPr>
      <t xml:space="preserve">0,9 </t>
    </r>
    <r>
      <rPr>
        <sz val="8"/>
        <rFont val="Times New Roman"/>
        <family val="1"/>
        <charset val="204"/>
      </rPr>
      <t xml:space="preserve">БАВ за 1 кв.м (45 кв.м), в период прекращения эксплуатации оборудования (13 кв.м (домик-сота) при условии освобождения оставшейся площади от иного  оборудования), а также в период монтажа, демонтажа оборудования (45 кв.м) </t>
    </r>
    <r>
      <rPr>
        <b/>
        <sz val="8"/>
        <rFont val="Times New Roman"/>
        <family val="1"/>
        <charset val="204"/>
      </rPr>
      <t>0,5</t>
    </r>
    <r>
      <rPr>
        <sz val="8"/>
        <rFont val="Times New Roman"/>
        <family val="1"/>
        <charset val="204"/>
      </rPr>
      <t xml:space="preserve"> БАВ за            1 кв.м.</t>
    </r>
  </si>
  <si>
    <t>Под административные цели (офис), под услуги населению (кроме медицинских), возможные на данном объекте аренды</t>
  </si>
  <si>
    <t>Под административные цели , под услуги населению, возможные на данном объекте аренды (кроме медицинских услуг, парикмахерских, прачечных, услуг по химчистке, услуг по  общественному  питанию)</t>
  </si>
  <si>
    <t>31,40</t>
  </si>
  <si>
    <t>Склад,  иные цели, возможные на данном объекте в жилом доме</t>
  </si>
  <si>
    <t>Под административные цели и иные цели, возможные  на  данном объекте аренды</t>
  </si>
  <si>
    <t>0,70;  3,0 - при применении понижающего коэффициента</t>
  </si>
  <si>
    <t>Административные цели (офис), торговый объект (непродовольственная группа товаров), склад,  услуги населению и иные цели возможные на данном объекте.</t>
  </si>
  <si>
    <t>0,70; 3,0 - при применении понижающего коэффициента</t>
  </si>
  <si>
    <t>Административные цели (офис), склад и  иные цели возможные в жилом доме на данном объекте</t>
  </si>
  <si>
    <t>10,10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</si>
  <si>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31.01.2025</t>
  </si>
  <si>
    <t xml:space="preserve">Аукцион признан несостоявшимся 24.02.2023        </t>
  </si>
  <si>
    <t xml:space="preserve">Аукцион признан несостоявшимся 19.10.2021 </t>
  </si>
  <si>
    <t xml:space="preserve">ул. К.Маркса, 26-2Н
500/D-70773342
</t>
  </si>
  <si>
    <t>Под склад и иные цели возможные на данном объекте аренды в жилом доме</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</si>
  <si>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15.01.2025.
</t>
  </si>
  <si>
    <t>г.Минск, ул.Гурского, 26/1-2, инв. №500/D-705265</t>
  </si>
  <si>
    <t>0,5 или 0,0 (под создание рабочих мест)</t>
  </si>
  <si>
    <t xml:space="preserve">Нежилые помещения на 2 этаже. Имеется отопление, естественное освещение, санузел.  Требуется ремонт, оформление в РУП "Минскэнерго", УП "Минскводоканал",  установка системы пожарной сигнализации, модернизация лестницы за счет средств арендатора без компенсации затрат. </t>
  </si>
  <si>
    <t xml:space="preserve">Аукцион признан несостоявшимся 21.01.2025. Не используется с 19.11.2024г. </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</si>
  <si>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</si>
  <si>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 xml:space="preserve">Помещения № 19-43 в здании административно-бытового корпуса  расположены на цокольном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</si>
  <si>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50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</si>
  <si>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56  расположено на  первом этаже здания. Общий вход с арендодателем. Имеется:  электроснабжение.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</si>
  <si>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58  расположено на  первом этаже здания. Общий вход с арендодателем.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</si>
  <si>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59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</si>
  <si>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60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</si>
  <si>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Помещение № 61  расположено на  первом этаже здания. Общий вход с арендодателем. Проход через смежное помещение. Имеется:  электроснабжение, отопление. Общий санузел. Отсутствует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</si>
  <si>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 xml:space="preserve">Помещения № 94-105 в здании административно-бытового корпуса  расположены на 2-ом этаже здания. Общий вход с арендодателем. Имеется:  электроснабжение. Имеется возможность подключения холодного  водоснабжения и канализации. Отсутствует отопление, горячее водоснабжение. Установка и регистрация арендатором отдельного электросчетчика учета электроэнергии  и оформление договора на оплату электроэнергии в РУП «Минскэнерго». Установка арендатором приборов учета водоснабжения, пожарной сигнализации без компенсации затрат арендодателем. Отделочные работы, текущий ремонт без проведения перепланировки, восстановительные работы инженерного оборудования (коммуникаций) и любые иные работы производятся за счет средств арендатора  без компенсации затрат и по письменному согласованию с арендодателем. 
</t>
  </si>
  <si>
    <t>2,0; (3,0 при применении понижающих коэффициентов)</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</si>
  <si>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двора. Свободно с 01.02.2025.</t>
  </si>
  <si>
    <t>Аукцион от 21.01.2025 № 386 (предмет аукциона № 44) в установленном порядке признан несостоявшимся)</t>
  </si>
  <si>
    <t>Аукцион от 17.12.2024 № 384 (предмет аукциона № 41)  в установленном порядке признан несостоявшимся)</t>
  </si>
  <si>
    <t>0,7                                 (3,0 при применении понижающего коэффициента)</t>
  </si>
  <si>
    <t xml:space="preserve">Подземный пешеходный переход по адресу: г.Минск,                      пр. Независимости около дома № 78. Регистрационное удостоверение                         № 0001/231 </t>
  </si>
  <si>
    <t>Под торговый объект (продовольственная и (или) непродовольственная группы товаров) и иные цели, возможные на данном объекте аренды, с учетом требований санитарных и противопожарных норм (кроме объекта общественного питания)</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</si>
  <si>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Помещение не используется с 11.01.2025</t>
  </si>
  <si>
    <t xml:space="preserve">Подземный пешеходный переход по адресу: г.Минск,                      пр. Независимости около дома № 78. Регистрационное удостоверение                       № 0001/231 </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</si>
  <si>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10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Помещение не используется с 11.01.2025</t>
  </si>
  <si>
    <t xml:space="preserve">Под административные цели (офис) и иные цели, возможные на данном объекте </t>
  </si>
  <si>
    <t>ул. Калинина, 25    500/D-699431 (1Н)</t>
  </si>
  <si>
    <t>81,10</t>
  </si>
  <si>
    <t>ул. Кузьмы Чорного, 33В    500/С-51608</t>
  </si>
  <si>
    <t>90,00</t>
  </si>
  <si>
    <t>административные цели, иные цели, возможные на данном объекте аренды</t>
  </si>
  <si>
    <t>9,4 руб. ×1 кв.м</t>
  </si>
  <si>
    <t>Административные цели и иные цели возможные на данном объекте аренды</t>
  </si>
  <si>
    <t>Минская обл., Минский р-н, Хатежинский с/с, Район деревни Таборы (инв. № 600/С-42773, фруктохранилище)</t>
  </si>
  <si>
    <t>12,15 руб. ×1 кв.м</t>
  </si>
  <si>
    <t>2,0
3,0  (при 
применении понижающего коэффициента)</t>
  </si>
  <si>
    <t>административные цели (офис), бытовые услуги населению, медицинские услуги (кроме хостела, ритуальных услуг)</t>
  </si>
  <si>
    <t>временное складирование и хранение товарно-материальных ценностей</t>
  </si>
  <si>
    <t>ул.Казинца, д.121, пом.6Н, 
500/D-7116499</t>
  </si>
  <si>
    <t>1,0
3,0  (при 
применении понижающего коэффициента)</t>
  </si>
  <si>
    <t>административные цели (офис),  бытовые услуги населению, образовательные услуги, медицинские услуги (кроме хостела, ритуальных услуг), торговый объект (кроме объекта по продаже вещей, бывших в употреблении).</t>
  </si>
  <si>
    <t xml:space="preserve">Часть изолированного нежилого помещения. 2-й этаж. Имеется отопление, водоснабжение,  естесственное освещение. Санузел отсутствует. Имеется техническая возможность обустройства помещения санитарной комнатой. Выполнение работ по обустройству и последующее оформление правоустанавливающих документов на произведенные изменения за счет средств арендатора без последующей компенсации затрат. Необходимо проведение текущего ремонта помещения, необходима установка пожарно-охранной сигнализации. Необходима установка приборов учета электро и водоснабжения.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</si>
  <si>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объект общественного питания, административные цели (офис), торговый объект (кроме объекта по продаже вещей, бывших в употреблении), медицинские услуги, образовательные услуги</t>
  </si>
  <si>
    <t>ул. Аэродромная, 119, пом.3 
500/D-70789843
часть изолированного момещения</t>
  </si>
  <si>
    <t xml:space="preserve">3,0
</t>
  </si>
  <si>
    <t>административные цели (офис), медицинские услуги, образовательные услуги, бытовые услуги населению</t>
  </si>
  <si>
    <t xml:space="preserve">Часть изолированного нежилого помещения в капитальном строении, первый этаж . Есть отопление, санузел совместно с другими арендаторами.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</si>
  <si>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Под оказание страховых услуг</t>
  </si>
  <si>
    <t xml:space="preserve">Часть капитального строения, расположенная на 4-ом этаже универмага и находящаяся между перилами ограждения эскалаторов и секцией № 12 "Территория детства". Имеется искусственное освещение, отопление, естественная вентиляция, система пожаротушения. Водоснабжение, канализация, женский туалет есть на этаже. Необходима установка приборов учёта электроэнергии. Работы по текущему ремонту, установке и подключению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</si>
  <si>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Изолированное помещение в жилом доме на первом этаже. Блогоустройство: электроснабжение, водоснабжение, канализация, отопление. Требуется ремонт фасада здания и ремонт кровли.Все работы по ремонту за счет средств Арендатора, без последующей компенсации затрат.</t>
  </si>
  <si>
    <t>гараж, СТО, иные цели, возможные на данном объекте аренды</t>
  </si>
  <si>
    <t xml:space="preserve">Государственное учреждение "Национальный олимпийский  стадион "Динамо" УНП 191111948                                                                                                                                                                                                                                                                             
тел. +375 17 243 14 52 </t>
  </si>
  <si>
    <t xml:space="preserve">Административные цели,  иные цели, возможные на данном объекте аренды за исключением бытовых,  медицинских, общепита, торговых </t>
  </si>
  <si>
    <t xml:space="preserve">Площадь под размещение  торгового объекта (продовольственная и непродовольственная группа товаров), административные  и иные цели, возможные на данном объекте аренды, с учетом требований санитарных и противопожарных норм (кроме объекта общественного питания). </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</si>
  <si>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шкаф управления вентиляцией, электрообогрев помещения, точка подключения связи, пожарная  сигнализация.                                                                                                                                                                                   Разрешенная к использованию электрическая мощность - 9,0 кВт, в т.ч. на обогрев - 7,0 кВт.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</si>
  <si>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Техническое состояние помещения удовлетворительное. Стены: оштукатурены и окрашены, пол - плитка, потолок - подвесной. Фасад (дверь, окна  - пластик, стеклопакет), оборудован роллетой В помещении установлено следующее оборудование: освещение, электрощит с приборами учета электроэнергии, принудительная вентиляция,  шкаф управления вентиляцией, электрообогрев помещения, точка подключения связи, пожарная  сигнализация.                                                                                                                                                                                   Разрешенная к использованию электрическая мощность - 10,87 кВт, в т.ч. на обогрев - 6,75 кВт.                                                                                                                                                                Необходимые условия:                                                                                                                                                                           1. Заключить договор на электроснабжение и оформиться субабонентом в филиале "Энергосбыт" РУП "Минскэнерго" в установленном законодательстве порядке.                                                                                                                                                                                                          2. Заключить договор на обслуживание пожарной сигнализации.                                                                                                               3. Все ремонтные работы,  технические и организационные мероприятия проводятся за счет средств Арендатора без последующей компенсации затрат.</t>
  </si>
  <si>
    <t>Аукцион признан несостоявшимся 29.01.2025</t>
  </si>
  <si>
    <t xml:space="preserve">торговый объект, административные цели, иные цели, оказание услуг населению; иные цели, возможные на данном объекте </t>
  </si>
  <si>
    <t>ул. Захарова, 33-1Н                  500/D-7076653</t>
  </si>
  <si>
    <t>ул. Захарова, 33-2Н                   500/D-7076654</t>
  </si>
  <si>
    <t>ул. Карвата, 64-56, 500/D-708131738</t>
  </si>
  <si>
    <t>Изолированное помещение, расположенное в цоколе жилого дома, общий вход с жильцами. Имеется   отопление, холодное водоснабжение, санузел,  естественное освещение, электроснабжение отсутствует. Условия: оборудование отдельного входа,  проведение ремонта, оборудование помещений системами пожарной автоматики, обеспечить учет электроэнергии с установкой прибора учета,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</si>
  <si>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расположенное на первом этаже жилого дома, вход через подъезд с жильцами.  Имеется  отопление, холодное водоснабжение, санузел,  естественное освещение,  электроснабжение отсутствует. Условия: установка пожарной автоматики; обеспечить учет электроэнергии и установить прибор учета; ремонт при необходимости; оборудование отдельного входа,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</si>
  <si>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расположено в  подвале жилого дома. Отдельный вход. Имеется электроснабжение, отопление. Отсутствует естестенное освещение. Условия: разработка проекта на электроснабжение, установка прибора учета электроэнергии,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</si>
  <si>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 xml:space="preserve">Изолированное помещение, расположено в  подвале жилого дома. Отдельный вход.  Электроснабжение, отопление отсутствует. Естественное освещение частично. Условия: разработка проекта на электроснабжение и установка прибора учета электроэенергии,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01.10.2022.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t>
  </si>
  <si>
    <t xml:space="preserve"> административные цели, иные цели, возможные на данном объекте </t>
  </si>
  <si>
    <t>ул.Ротмистрова, 30-1Н   500/D-7058543</t>
  </si>
  <si>
    <t>Изолированное помещение, расположенное на первом этаже жилого дома, вход через подъезд с жильцами. Имеется естественное освещение, отопление. Условия: подключение с системе холодного и горячего водоснабжения, установка приборов учета воды с дистанционным съемом; разработка проекта, подключение к системе электроснабжения, установка прибора учета электроэнергии; установка пожарной автоматики , при необходимости расчет тепловых нагрузок на отопление и подогрев воды. Все работы за счет средств арендатора без последующей компенсации затрат.В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03.11.2022.</t>
  </si>
  <si>
    <t xml:space="preserve">административные цели, иные виды деятельности, возможнные на данном объекте </t>
  </si>
  <si>
    <t>административные цели и иные цели, возможные на данном объекте аренды в жилом доме</t>
  </si>
  <si>
    <t xml:space="preserve">коэффициент 1,0 - на 1 год, 1,8 - последующие годы </t>
  </si>
  <si>
    <t>часть изолированного помещения, расположено в цоколе жилого дома, отдельный   вход.   Имеется   отопление, холодное водоснабжение, санузел, электроснабжение, частично естественное освещение. Условия:  организация коммерческого учета  водопотребления с установкой приборов учета с дистанционным съемом показаний, оформление субабонентом предприятия, приведение планировочного решения в соответствие с имеющйся технической документацией, расчет тепловых нагрузок на отопление  и горячее водоснабжение, оборудование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18.01.2025</t>
  </si>
  <si>
    <t>торговый объект (продовольственная и/или непродовольственная группа товаров), административные цели, иные цели, возможные на данном объекте аренды в жилом доме</t>
  </si>
  <si>
    <t xml:space="preserve">административные цели, иные цели, возможнные на данном объекте аренды в жилом доме </t>
  </si>
  <si>
    <t xml:space="preserve">административные цели, иные цели, возможные на данном объекте аренды в жилом доме </t>
  </si>
  <si>
    <t xml:space="preserve">временное хранение материальных ценностей, иные цели, возможнные на данном объекте аренды в жилом доме </t>
  </si>
  <si>
    <t xml:space="preserve">временное складирование и хранение товароматериальных ценностей и  иные цели, возможнные на данном объекте  аренды в жилом доме </t>
  </si>
  <si>
    <t xml:space="preserve">административные цели  и иные цели, возможные на данном объекте  аренды в жилом доме </t>
  </si>
  <si>
    <t xml:space="preserve">административные цели, иные цели, возможнные на данном объекте  аренды в жилом доме </t>
  </si>
  <si>
    <t xml:space="preserve">временное хранение материальных ценностей, и иные цели, возможные на данном объекте  аренды в жилом доме </t>
  </si>
  <si>
    <t>административные цели, иные виды деятельности, на данном объекте  аренды в жилом доме  (кроме объектов обществ. питания)</t>
  </si>
  <si>
    <t xml:space="preserve"> складирование и хранение товароматериальных ценностей,  иные цели, возможнные на данном объекте  аренды в жилом доме </t>
  </si>
  <si>
    <t xml:space="preserve">административные цели, складские помещения, иные цели, возможнные на данном объекте аренды   в жилом доме </t>
  </si>
  <si>
    <t xml:space="preserve">оказание бытовых услуг  населению, и иные цели, возможные на данном объекте аренды   в жилом доме </t>
  </si>
  <si>
    <t xml:space="preserve">административные цели, иные возможные на данном объекте аренды  в жилом доме </t>
  </si>
  <si>
    <t xml:space="preserve">творческая мастерская, иные цели, возможные на данном объекте аренды в жилом доме </t>
  </si>
  <si>
    <t xml:space="preserve"> складирование и хранение товароматериальных ценностей и  иные цели, возможнные на данном объекте аренды  в жилом доме </t>
  </si>
  <si>
    <t xml:space="preserve">хранение товароматериальных ценностей, иные цели, возможнные на данном объекте аренды в жилом доме </t>
  </si>
  <si>
    <t>Подземный пешеходный переход у вестибюля станции метро "Площадь Франтишка Богушевича", г. Минск, ул. Мясникова, 46-2</t>
  </si>
  <si>
    <t xml:space="preserve"> Аукцион признан несостоявшимся 17.10.2023</t>
  </si>
  <si>
    <t>пр-т Независимости , д. 27А, пом.1н</t>
  </si>
  <si>
    <t>административные цели, услуги (кроме запрещенных в жилых домах), иные цели, возможные на данном объекте аренды в жилом доме</t>
  </si>
  <si>
    <t>Административные цели (офис), услуги населению (кроме ритуальных услуг, общественного питания, торгового объекта) и иные цели, возможные на данном объекте аренды. Без права оформления юридического адреса.</t>
  </si>
  <si>
    <t>Под любые цели, возможные на данном объекте аренды, кроме объекта общественного питания и ритуальных услуг</t>
  </si>
  <si>
    <t xml:space="preserve">ГО "Минское городское жилищное хозяйство"
УНП 100817857
тел. +375 17 242 38 81,
+375 17 272 29 84, </t>
  </si>
  <si>
    <t>Часть капитального строения (помещение в здании фруктохранилища).Санузел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</si>
  <si>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Часть капитального строения (помещение в здании фруктохранилища). Санузел совместно с другими арендаторами. Имеется электроснабжение, водоснабжение.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01.02.2025</t>
  </si>
  <si>
    <t xml:space="preserve">ул. Чапаева, 3  инв.номер 500/С-14543  </t>
  </si>
  <si>
    <t>111,80</t>
  </si>
  <si>
    <t>административные цели, услуги населению, возможные для размещения на данном объекте (кроме бытовых), пункт выдачи заказов интернет-магазина, складирование и хранение товарно-материальных ценностей, иные виды деятельности, возможные на данном объекте</t>
  </si>
  <si>
    <t>Часть капитального строения. Первый этаж. Имеется: энергоснабжение.   Дата освобождения 28.02.2025.</t>
  </si>
  <si>
    <t>г. Минск, ул. В. Хоружей, 8, инв. № 500/С-26940      Часть здания специализированного розничной торговли, первый  этаж , помещение № 25.4</t>
  </si>
  <si>
    <t>Административные цели (офис) и иные  цели, возможные на данном объекте аренды.</t>
  </si>
  <si>
    <t xml:space="preserve">Административные цели и иные цели возможные на данном объекте </t>
  </si>
  <si>
    <t>складирование и хранение товарно-материальных ценностей</t>
  </si>
  <si>
    <t>административные цели и иные цели, возможные на данном объекте аренды</t>
  </si>
  <si>
    <t>административные цели, оказание услуг (кроме ритуальных),  иные цели, возможные на данном объекте аренды в жилом доме</t>
  </si>
  <si>
    <t xml:space="preserve">Часть отдельностоящего капитального строения,  2 этаж. Имеется естественное освещение, отопление,холодное водоснабжение и канализация.  Вход совместно с другими арендаторами. Требуется ремонт, установка сантехоборудования, оформление арендатора в РУП "Минскэнерго", установка системы пожарной сигнализации за счет средств арендатора без компенсации затрат. </t>
  </si>
  <si>
    <r>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косметический ремонт, </t>
    </r>
    <r>
      <rPr>
        <sz val="8"/>
        <color rgb="FFFF0000"/>
        <rFont val="Times New Roman"/>
        <family val="1"/>
        <charset val="204"/>
      </rPr>
      <t xml:space="preserve"> </t>
    </r>
    <r>
      <rPr>
        <sz val="8"/>
        <rFont val="Times New Roman"/>
        <family val="1"/>
        <charset val="204"/>
      </rPr>
      <t xml:space="preserve">оформление арендатора в РУП "Минскэнерго", установка системы пожарной сигнализации за счет средств арендатора без компенсации затрат. </t>
    </r>
  </si>
  <si>
    <r>
      <t xml:space="preserve">Часть отдельностоящего капитального строения, на  2 этаже. Имеется естественное освещение, отопление, холодное водоснабжение и канализация.  Вход совместно с другими арендаторами. Требуется ремонт помещения, замена сантехнического оборудования, </t>
    </r>
    <r>
      <rPr>
        <sz val="8"/>
        <color rgb="FFFF0000"/>
        <rFont val="Times New Roman"/>
        <family val="1"/>
        <charset val="204"/>
      </rPr>
      <t xml:space="preserve"> </t>
    </r>
    <r>
      <rPr>
        <sz val="8"/>
        <rFont val="Times New Roman"/>
        <family val="1"/>
        <charset val="204"/>
      </rPr>
      <t xml:space="preserve">оформление арендатора в РУП "Минскэнерго", установка системы пожарной сигнализации за счет средств арендатора без компенсации затрат. </t>
    </r>
  </si>
  <si>
    <t xml:space="preserve">КУП «Бизнес-центр «Столица»,                         220035, г. Минск,             пр. Победителей, 59-2     Тел. 8 (044) 753 53 29, УНП 190648019
</t>
  </si>
  <si>
    <t>г. Минск,  пр. Победителей, 59-2, изолированное помещение: 500/D-7080042932пр.</t>
  </si>
  <si>
    <t xml:space="preserve">КУП «Бизнес-центр «Столица»,                         220035, г. Минск,             пр. Победителей, 59-2             Тел. 8 (044) 753 53 29, УНП 190648019
</t>
  </si>
  <si>
    <t xml:space="preserve">г. Минск,  пр. Победителей, 59-2, изолированное помещение: 500/D-7080042932пр. </t>
  </si>
  <si>
    <t>административные цели, иные цели, возможные на данном объекте аренды в жилом доме</t>
  </si>
  <si>
    <t>торговый объект (непродовольственная группа), иные цели, возможные на данном объекте аренды в жилом доме</t>
  </si>
  <si>
    <t>склад, административные цели, иные цели, возможные на данном объекте аренды в жилом доме</t>
  </si>
  <si>
    <t>1,0; 3,0 - при применении понижающего коэффициента</t>
  </si>
  <si>
    <t>пр-т. Партизанский, 109-70 500/D-84636</t>
  </si>
  <si>
    <t>пр-т. Партизанский, 117-2н                                500/D-7021715</t>
  </si>
  <si>
    <r>
      <t xml:space="preserve">Изолированное нежилое помещение, 1-ый этаж, Естественное освещение, электро- отоплениеВодоснабжение, санузел. Отдельный вход. Перепрофилирование за счет арендатора. Условия:   - оформление арендатором договора на оплату эл/энергии (с выполнением всех необходимых требований РУП "Минскэнерго"  филиалов "Энергосбыт" и "Энергонадзор") ; -установка эл/счетчика, оборудование установками пожарной автоматики. Все расходы за средства арендатора, без последующей компенсации затрат                        </t>
    </r>
    <r>
      <rPr>
        <i/>
        <sz val="8"/>
        <rFont val="Times New Roman"/>
        <family val="1"/>
        <charset val="204"/>
      </rPr>
      <t xml:space="preserve">      </t>
    </r>
  </si>
  <si>
    <t>Для оказания услуг и иных целей,возможных на данном объекте аренды (за исключением услуг общественного питания)</t>
  </si>
  <si>
    <t>Помещение в одноэтажном здании, расположенное на территории производственной базы. Помещение не отапливаемое. Водоснабжение и канализация отсутствует. Имеется отдельный вход. Дверной проём широкий. Имеется возможность для подключения освещения (максимальная мощность составляет  1,0 кВт), с разработкой проекта подключения и выполнением электромонтажных работ (проект и электромонтажные работы выполняются    Арендатором самостоятельно за счет собственных средств без последующей компенсации). Фундамент  железобетонный, стены кирпичные, перекрытия железобетонные, полы бетонные, крыша мягкая рулонная.   Ремонт помещения за счет средств Арендатора без последующей компенсации. Срок аренды  до момента начала реконструкции, ремонтных работ, сноса, изъятия участка под строительство, но не более   3-х лет без гарантии предоставления в аренду иных площадей без аукционных торгов.</t>
  </si>
  <si>
    <t xml:space="preserve">Площадка с твердым покрытием № 4/1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</si>
  <si>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6.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объекта должен соответствовать общим требованиям установленным администрацией района.   Срок аренды 3 года. </t>
  </si>
  <si>
    <t>Административные цели, оказание услуг (кроме ритуальных), медицинские услуги, торговый объект (продовольственная и/или непродовольственная группа), иные цели, возможные на данном объекте аренды в жилом доме</t>
  </si>
  <si>
    <t>Творческая мастерская</t>
  </si>
  <si>
    <t>Филиал N 2 коммунального унитарного предприятия "Минский городской центр недвижимости"
тел. 302 40 12, 373 83 24</t>
  </si>
  <si>
    <t>Административные цели, оказание услуг, иные цели, возможные на данном объекте аренды</t>
  </si>
  <si>
    <t>Временное хранение материальных ценностей, иные виды деятельности, возможные на данном объекте</t>
  </si>
  <si>
    <t>Кладовая. Помещение на 1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Не используется с 29.03.21</t>
  </si>
  <si>
    <t>Кладовая. Помещение на 1 подземном этаже паркинга. К помещению имеет доступ представитель товарищества собственников с целью обслуживания вентиляции жилого дома. Не используется с 29.03.21</t>
  </si>
  <si>
    <t>Творческая мастерская, административные цели</t>
  </si>
  <si>
    <t>Размещение телекоммуникационного оборудования</t>
  </si>
  <si>
    <t>Часть изолированного помещения. Помещение расположено на 1-м этаже жилого дома. Вход совместный с другими арендаторами. Имеются: отопление, водоснабжение, канализация, естественное освещение. Не используется с 01.06.23</t>
  </si>
  <si>
    <t>Аукцион признан несостоявшимся  25.02.2025</t>
  </si>
  <si>
    <t xml:space="preserve">Административные цели; иные цели возможные на данном объекте аренды.
</t>
  </si>
  <si>
    <t>Изолированное нежилое помещение, расположенное на 1 этаже 9-ти этажного жилого дома, общий вход с жилым подьездом. Имеется естественное освещение,  отопление, водоснабжение и канализация отсутствуют.  Условия: обустройство отдельного входа; разработка проекта на электроснабжение и установка электросчетчика;  установка  пожарной автоматики; установка водомеров с дистанционным съемом; текущий ремонт, возмещение арендатором расходов (затрат) арендодателя на капитальный ремонт.В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05.03.2020</t>
  </si>
  <si>
    <t xml:space="preserve"> аукцион 25.02.2025 признан несостоявшимся</t>
  </si>
  <si>
    <t>ул. Клумова, 5-19, 500/D-83207</t>
  </si>
  <si>
    <t>ул. Первомайская, 17 -7Н  500/D-70776368</t>
  </si>
  <si>
    <t>административные цели,  иные цели, возможные на данных площадях</t>
  </si>
  <si>
    <t xml:space="preserve"> аукцион 25.02.2025 Признан несостоявшимся</t>
  </si>
  <si>
    <t>на согласовании</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</si>
  <si>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</si>
  <si>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складирование и хранение товаро-материальных ценностей, иные цели, возможные на данном объекте аренды в жилом доме</t>
  </si>
  <si>
    <t>административные цели, складирование и хранение товаро-материальных ценностей, иные цели, возможные на данном объекте аренды в жилом доме</t>
  </si>
  <si>
    <t>2,5 (при применении понижающих коэффициентов - 3,0)</t>
  </si>
  <si>
    <t>1,5 (при применении понижающих коэффициентов - 3,0)</t>
  </si>
  <si>
    <t>Производственные помещения объекта общественного питания; кондитерский цех, оказание услуг возможных на данном объекте аренды</t>
  </si>
  <si>
    <t xml:space="preserve">Производственные помещения расположены  в подвальном и цокольном этажах здания  (овощной, доготовочный, холодный, горячий цех - 107,3 кв. м; подсобные помещения 32,1 кв. м; гардероб - 24,0 кв. м; санузлы - 4,9 кв. м, душевые - 3,3 кв. м), коридоры 56 кв. м. В подвальном помещении имеются кладовые - 5,4 кв. м, 3,0 кв. м и холодильная камера 4,2 кв. м. Имеется чстичное естественное освещение, отопление. Помещения требуют проведения за счет средств арендатора без последующей компенсации затрат ремонтных работ с частичной установкой дверей и сантехпосуды, выполнения работ по технологическому оборудованию помещений объекта. Отдельный вход в здание, санузлы, душевые, гардеробы.  Здание расположено в центральной части города в границах историко-культурной ценности категории "1" - "Исторический центр г. Минска".                                                                                                                             
</t>
  </si>
  <si>
    <t>Административные цели,  бизнес- апартаменты, иные цели, возможные на данном объекте аренды за исключением медицинских, общепита, торговых</t>
  </si>
  <si>
    <t>ул. Революционная, 8
500/C-5639</t>
  </si>
  <si>
    <t xml:space="preserve">Под складирование и хранение товарно-материалтьных ценностей  </t>
  </si>
  <si>
    <t xml:space="preserve">Помещение, расположенное  в подвале здания без  естественным освещения, с отоплением. Вход в здание  общий с другими арендаторами.  Требуется проведение текущего ремонта за счет средств арендатора, без последующей компенсации стоимости. Здание расположено в центральной части города, является недвижимой материальной историко – культурной ценностью Республики Беларусь.                                                                                                                                                                                          </t>
  </si>
  <si>
    <t xml:space="preserve">г.Минск,  пр-т Победителей, 141-1, инв.№500/D798782213  </t>
  </si>
  <si>
    <t>Под административные цели и иные цели, возможные  на данном объекте аренды</t>
  </si>
  <si>
    <t xml:space="preserve">Сдается без аукциона. Не используется с 03.03.2025 </t>
  </si>
  <si>
    <t xml:space="preserve">г.Минск,  пр-т Победителей, 141-59, инв.№500/D798782271  </t>
  </si>
  <si>
    <t>каб. 35 (14,5 кв.м), каб. 36 (4,0 кв.м - санузел) (3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</si>
  <si>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каб. 30 (14,1 кв.м), каб. 31 (4,0 кв.м - санузел) (3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</si>
  <si>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каб. 26 (14,3 кв.м), каб. 27 (4,3 кв.м - санузел) (3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</si>
  <si>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каб. 28 (14,2 кв.м), каб. 29 (4,3 кв.м - санузел) (3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</si>
  <si>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 xml:space="preserve">г.Минск,  пр-т Победителей, 141-60, инв.№500/D798782272  </t>
  </si>
  <si>
    <t xml:space="preserve">1,05 БАВ за 1 кв.м. (21 БАВ за всю площадь) - договорная </t>
  </si>
  <si>
    <t>деятельность по майнингу</t>
  </si>
  <si>
    <t xml:space="preserve">1,05 БАВ за 1 кв.м. (42 БАВ за всю площадь) - договорная </t>
  </si>
  <si>
    <t>Государственное предприятие "МИНСККОММУНТЕПЛОСЕТЬ", УНП 100185328, тел.: 389 27 14, +375 29 709 74 25,+375 44 510 61 36</t>
  </si>
  <si>
    <t>1,50 3,0 - при применении понижающих коэффициентов</t>
  </si>
  <si>
    <t>административные цели и иные цели, возможнные на данном объекте аренды в жилом доме</t>
  </si>
  <si>
    <t>0,16 БАВ
 за 1 кв.м.</t>
  </si>
  <si>
    <t xml:space="preserve">размещение транспортных средств </t>
  </si>
  <si>
    <t>Часть проезда (лит. б) к зданию. Имеется: видеонаблюдение,  шлагбаум - выдается брелок. Отсутствует: охрана.</t>
  </si>
  <si>
    <r>
      <t xml:space="preserve">г. Минск, 
пр-т Рокоссовского, 151/1
ЕГРНИ № 
500/С-25012
</t>
    </r>
    <r>
      <rPr>
        <b/>
        <sz val="8"/>
        <color indexed="8"/>
        <rFont val="Times New Roman"/>
        <family val="1"/>
        <charset val="204"/>
      </rPr>
      <t>(часть проезда)</t>
    </r>
  </si>
  <si>
    <t>г. Минск, ул. Острошицкая, 7, 500/С-30340</t>
  </si>
  <si>
    <t>Государственное производственное объединение «Минскстрой», 
(017) 327 65 53, 
+375 29 175 50 13
УНП 100071325</t>
  </si>
  <si>
    <t>пр. Рокоссовского, 151/1
500/С-25012</t>
  </si>
  <si>
    <t>для размещения торгового автомата продовольственной группы товаров (автомат по продаже снеков, сендвичей и т.п.), кроме кофейни самообслуживания</t>
  </si>
  <si>
    <t xml:space="preserve">Административные цели (офис), услуги населению, пункт выдачи заказов интернет-магазина,  иные цели, возможные на данном объекте аренды в жилом доме (кроме запрещенных в жилых домах) </t>
  </si>
  <si>
    <t>Аукцион признан несостоявшимся, помещение свободно для сдачи в аренду без аукциона</t>
  </si>
  <si>
    <t xml:space="preserve">На оформлении </t>
  </si>
  <si>
    <t>изолированное помещение 26 на 2-ом этаже здания. Имеется естественное освещение, отопление, электроснабжение. Вход и санузел совместно с другими арендаторами. Режим работы объекта с 8.00 до 20.00. Требуется установка контрольного электросчетчика, ремонт за счет средств будущего арендатора, без последующей компенсации затрат. Не используется с 30.12.24</t>
  </si>
  <si>
    <t xml:space="preserve">Часть капитального строения. Первый этаж отдельно стоящего здания. Имеется:  водоснабжение (ограниченное горячее водоснабжение) и канализация, энергоснабжение (мощность 4,2 кВ).   Дата освобождения 30.09.2021. </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</si>
  <si>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31.03.2025.</t>
  </si>
  <si>
    <t>г. Минск, ул. В. Хоружей, 8, инв. № 500/С-26940      Часть здания специализированного розничной торговли, подвал, помещение № 7.17</t>
  </si>
  <si>
    <t>Часть капитального строения. Подвал отдельно стоящего здания. Имеется: энергоснабжение .   Дата освобождения 18.03.2025</t>
  </si>
  <si>
    <t>0,5*0,7*3 (82,78руб.)</t>
  </si>
  <si>
    <t>г. Минск, пл. Октябрьская, 2-3, инв. № 500/D-7122964 торговый центр "Купаловский", Часть изолированного помещения,      торговый объект № 75</t>
  </si>
  <si>
    <t>0,5*4,41*1*2,2 (254,90руб.)</t>
  </si>
  <si>
    <t>0,5*2,25*1*2,2 (371,65руб.)</t>
  </si>
  <si>
    <t>0,5*2,2*1,0*2,2 (499,66 руб.)</t>
  </si>
  <si>
    <t>0,5*4,41*1,0*2,2  (254,90 руб.)</t>
  </si>
  <si>
    <t xml:space="preserve">0,5*1,0*3(163,30)  оказание услуг и иного вида  деятельности     0,5*2,2*1*2,2 (263,46)для реализации непрод и прод.группы товаров </t>
  </si>
  <si>
    <t xml:space="preserve">0,5*1,0*3(340,68 руб.)  оказание услуг и иного вида  деятельности      0,5* 2,25*1*2,2(562,16 руб.)для реализации непрод и прод.группы товаров </t>
  </si>
  <si>
    <t xml:space="preserve">0,5*1,0*3(174,56 руб.)  оказание услуг и иного вида  деятельности       0,5*2,25*1,*2,2(288,26 руб.)для реализации непрод и прод.группы товаров </t>
  </si>
  <si>
    <t>0,5*2,2*1*2,2(263,53 руб.)для реализации непрод и прод.группы товаров 0,5*1*3(163,30 руб.) для иного вида деятельности</t>
  </si>
  <si>
    <t>0,5*2,25*1*2,2(283,43 реуб.)для реализации непрод.и прод.группы товаров 0,5*1*3(171,75 руб.)для иного вида деятельности</t>
  </si>
  <si>
    <t>0,5*2,25*1*2,2 (905,84 руб.) для торгового объекта;          0,5*1*3 (549,02 руб.) для иного вида деятельности</t>
  </si>
  <si>
    <t>0,5*2,25*1*2,2 (761,87 руб.) для торгового объекта; 0,5*1*3 (461,74 руб.) для иного вида деятельности</t>
  </si>
  <si>
    <t>0,5*2,25*1*2,2 (292,62 руб.) для торгового объекта; 0,5*1*3 (177,38 руб.) для иного вида деятельности</t>
  </si>
  <si>
    <t>0,5*2,25*1*2,2 (715,51 руб.) для торгового объекта; 0,5*1*3 (433,59 руб.) для иного вида деятельности</t>
  </si>
  <si>
    <t>0,5*2,25*1*2,2 (278,73 руб.) для торгового объекта; 0,5*1*3 (168,93 руб.) для иного вида деятельности</t>
  </si>
  <si>
    <t>0,5*2,25*1*2,2 (260,15руб.) для торгового объекта; 0,5*1*3 (157,67 руб.) для иного вида деятельности</t>
  </si>
  <si>
    <t>0,5*2,2*1*2,2 (254,33 руб.) для торгового объекта; 0,5*1*3 (157,67 руб.) для иного вида деятельности</t>
  </si>
  <si>
    <t>0,5*2,25*1*2,2 (390,23 руб.) для торгового объекта; 0,5*1*3 (236,50 руб.) для иного вида деятельности</t>
  </si>
  <si>
    <t>0,5*2,20*1*2,2 (263,53 руб.) для торгового объекта; 0,5*1*3 (163,30 руб.) для иного вида деятельности</t>
  </si>
  <si>
    <t>0,5*2,2*1*2,2 (249,83 руб.) для торгового объекта; 0,5*1*3 (154,85руб.) для иного вида деятельности</t>
  </si>
  <si>
    <t>0,5*2,2*1*2,2(254,33 руб.) для торгового объекта; 0,5*1*3 (157,67руб.) для иного вида деятельности</t>
  </si>
  <si>
    <t>0,5*2,2*1*2,2 (263,53 руб.) для торгового объекта; 0,5*1*3 (163,30руб.) для иного вида деятельности</t>
  </si>
  <si>
    <t>0,5*4,41*1*2,2 (528,19 руб.) для торгового объекта; 0,5*1*3 (163,30руб.) для иного вида деятельности</t>
  </si>
  <si>
    <t>0,5*2,2*1*2,2 (390,60 руб.)</t>
  </si>
  <si>
    <t>0,5*4,41*1*2,2 (264,09 руб.) для торгового объекта; 0,5*1*3 (81,65руб.) для иного вида деятельности</t>
  </si>
  <si>
    <t>0,5*4,41*1*2,2 (254,90 руб.) для торгового объекта; 0,5*1*3 (78,83руб.) для иного вида деятельности</t>
  </si>
  <si>
    <t>0,5*2,25*1*2,2 (353,06 руб.) для торгового объекта; 0,5*1*3 (213,98руб.) для иного вида деятельности</t>
  </si>
  <si>
    <t>0,5*2,2*1*2,2 (127,26 руб.) для торгового объекта; 0,5*1*3 (78,83руб.) для иного вида деятельности</t>
  </si>
  <si>
    <t>0,5*2,2*1*2,2 (526,87руб.) для торгового объекта; 0,5*1*3 (326,60руб.) для иного вида деятельности</t>
  </si>
  <si>
    <t>0,5*2,25*1*2,2 (775,76 руб.) для торгового объекта; 0,5*1*3 (470,19 руб.) для иного вида деятельности</t>
  </si>
  <si>
    <t>0,5*2,25*1*2,2 (376,34 руб.) для торгового объекта; 0,5*1*3 (228,06 руб.) для иного вида деятельности</t>
  </si>
  <si>
    <t>0,5*2,2*1*2,2 (245,32 руб.) для торгового объекта; 0,5*1*3 (152,04 руб.) для иного вида деятельности</t>
  </si>
  <si>
    <t>0,5*2,2*1*2,2 (263,53 руб.) для торгового объекта; 0,5*1*3 (163,30 руб.) для иного вида деятельности</t>
  </si>
  <si>
    <t>0,5*2,2*1*2,2 (213,41 руб.) для торгового объекта; 0,5*1*3 (132,33 руб.) для иного вида деятельности</t>
  </si>
  <si>
    <t>0,5*2,2*1*2,2 (249,83 руб.) для торгового объекта; 0,5*1*3 (154,85 руб.) для иного вида деятельности</t>
  </si>
  <si>
    <t>0,5*2,2*1*2,2 (268,04 руб.) для торгового объекта; 0,5*1*3 (166,11 руб.) для иного вида деятельности</t>
  </si>
  <si>
    <t>0,5*2,25*1*2,2 (576,05 руб.) для торгового объекта; 0,5*1*3 (348,94 руб.) для иного вида деятельности</t>
  </si>
  <si>
    <t xml:space="preserve"> 0,5*1*2 (171,75руб) </t>
  </si>
  <si>
    <t>0,5*4,41*1*2,2 (509,98 руб.) для торгового объекта; 0,5*1*3 (157,67руб.) для иного вида деятельности</t>
  </si>
  <si>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31.03.2025</t>
    </r>
  </si>
  <si>
    <t>тренажерный зал, физкультурно-оздоровительные услуги, образовательные услуги в области физической культуры, спорта и отдыха, бытовые услуги населению, иные цели, возможные на данном объекте аренды</t>
  </si>
  <si>
    <t>0,50 (3,0  при применении понижающих коэффицииентов)</t>
  </si>
  <si>
    <t>пр-т Партизанский, 69 -2Н  500/D-692549 (2Н)</t>
  </si>
  <si>
    <t>ул. Плеханова, 42 -14Н  500/D-70777072 (14Н)</t>
  </si>
  <si>
    <t xml:space="preserve">ул. К.Маркса, 50-1Н
500/D-7095822
</t>
  </si>
  <si>
    <t>Подвал, часть изолированного нежилого помещения. Вход рядом с подъездом, имеется отопление и электроснабжение. Водоснабжение и канализация отсутствуют. Требуется ремонт. Все работы за счет средств арендатора без последующей компенсации. Свободно с 01.04.2025</t>
  </si>
  <si>
    <t xml:space="preserve">ул. Комсомольская,34, пом. 4Н
500/D-7062413
</t>
  </si>
  <si>
    <t xml:space="preserve">Изолированное нежилое помещение. 1 -ый этаж одноэтажного дома . Имеется естественное освещение,электроснабжение, отопление. Отдельный вход.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</si>
  <si>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Административные цели (офис), торговый объект (непродовольственная группа товаров), склад,  услуги населению и иные цели возможные на данном объекте аренды.</t>
  </si>
  <si>
    <t>Административные цели (офис), склад, тренажерный зал, бар-бильярд, проведение квестов и иные цели возможные  на данном объекте в жилом доме</t>
  </si>
  <si>
    <t>пр-т. Партизанский, 89а пом.3Н                                500/D-70778965</t>
  </si>
  <si>
    <t xml:space="preserve">Часть изолированное нежилое помещение. цокольный  этаж. Вход через подъезд жилого дома и совместный с другими арендаторами. Имеется естественное освещение,электроснабжение, отопление, санузел.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</si>
  <si>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3,90</t>
  </si>
  <si>
    <t xml:space="preserve">Изолированное нежилое помещение. 2-й этаж. Естесственное освещение, отопление. Необходимо проведение текущего ремонта помещения. Необходима регистрация в качестве субабонента на водоснабжение и электроснабжение, а также выделение нагрузок на теплоснабжение. 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</si>
  <si>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Изолированное нежилое помещение. Подвал. Отопление. Необходимо проведение текущего ремонта помещения.Необходима установка пожарно-охранной сигнализации.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водоснабжение и электроснабжение, а также выделение нагрузок на теплоснабжение.
</t>
  </si>
  <si>
    <t>административные цели (офис), объект общественного питания,  бытовые услуги населению, медицинские услуги (кроме хостела, ритуальных услуг), торговый объект (кроме объекта по продаже вещей, бывших в употреблении).</t>
  </si>
  <si>
    <t xml:space="preserve">Площадка с твердым покрытием № 4/2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</si>
  <si>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4/3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</si>
  <si>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4/4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</si>
  <si>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 xml:space="preserve">Площадка с твердым покрытием № 2/1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  </t>
  </si>
  <si>
    <t>Площадка с твердым покрытием № 2/2 с обязательным условием заключения Арендатором отдельного договора аренды торгового павильона (домик-сота), находящегося на площадке для организации торговли, общественного питания. Стоимость аренды торгового павильона (домик-сота) составляет 644,22  рублей в месяц.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3 года</t>
  </si>
  <si>
    <t xml:space="preserve">Площадка с твердым покрытием № 1.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2024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торгового объекта должен соответствовать общим требованиям установленным администрацией района, внешний вид комплекса детских развлекательных аттракционов по согласованию с Арендодателем. Срок аренды 3 года. </t>
  </si>
  <si>
    <t>Изолированное помещение на 1-м этаже жилого дома. Вход отдельный. Имеются: естественное освещение, холодная вода, горячая вода, санузел, отопление. Требуется косметический ремонт, установка пожарной автоматики, оформление учета электрической энергии в установленном порядке. Все работы за счет собственных средств арендатора без последующей компенсации затрат. Не используется с 24.09.24</t>
  </si>
  <si>
    <t>1,20 3,0 - при применении понижающих коэффициентов</t>
  </si>
  <si>
    <r>
      <t>Часть открытой площадки с покрытием прилегающая к отдельно стоящему зданию автостанции "Юго-Западная</t>
    </r>
    <r>
      <rPr>
        <sz val="8"/>
        <color indexed="17"/>
        <rFont val="Times New Roman"/>
        <family val="1"/>
        <charset val="204"/>
      </rPr>
      <t>* возможна сдача в аренду частями</t>
    </r>
  </si>
  <si>
    <t>Прямой договор аренды(аукцион от 25.03.25 признан несостоявшимся)</t>
  </si>
  <si>
    <r>
      <t xml:space="preserve">Двухэтажное здание.
Помещение расположено на втором этаже.
Помещение имеет искусственное и естественное освещение, отопление, водоснабжение и канализацию. Площадь не используется с 01.01.2022 </t>
    </r>
    <r>
      <rPr>
        <sz val="8"/>
        <rFont val="Times New Roman"/>
        <family val="1"/>
        <charset val="204"/>
      </rPr>
      <t xml:space="preserve">
</t>
    </r>
  </si>
  <si>
    <t>пер.Козлова, 20-2Н,  500/D-123323</t>
  </si>
  <si>
    <t xml:space="preserve"> аукцион 18.03.2025 признан несостоявшимся</t>
  </si>
  <si>
    <t>аукцион 18.03.2025 признан несостоявшимся</t>
  </si>
  <si>
    <t xml:space="preserve">ОАО "Стройтрест  № 1",                  тел. 357-03-71, 80296145057    УНП 100288960 </t>
  </si>
  <si>
    <t xml:space="preserve">Три  смежных помещения 41,3 м2, 12,7 м2, 7,8 м2, санузел (туалет 1,4 м2, умывальная 1,8 м2), коридор 12,7 м2, тамбур 2,8 м2   на 1эт. общежития, вход отдельный  от общежития, имеется отопление, освещение, санузел  </t>
  </si>
  <si>
    <t xml:space="preserve">Два смежных помещения 28,1 м2, 9,3 м2,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</si>
  <si>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1-м эт. здания общежития. Имеется естественное освещение, электричество, отопление. Вход и санузел совместно с другими арендаторами. </t>
  </si>
  <si>
    <t>Производственные цели, складирование и хранение ТМЦ и иные цели возможные на данном объекте аренды</t>
  </si>
  <si>
    <t>Аукцион признан несостоявшимся  18.03.2025</t>
  </si>
  <si>
    <t>Часть капитального строения. Санузел совместно с другими арендаторами. Отсутствует отопление.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01.04.2025</t>
  </si>
  <si>
    <t>1,2; (3,0 при применении понижающих коэффициентов)</t>
  </si>
  <si>
    <t>Часть капитального строения на третьем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улицы. Свободно с 11.03.2025.</t>
  </si>
  <si>
    <t>Аукцион прзнан несостоявшимся  18.03.2025</t>
  </si>
  <si>
    <t>ул. Юрово-Завальная, 15-1                              500/D - 7988203095</t>
  </si>
  <si>
    <t>Место № 3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</si>
  <si>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ул. Юрово-Завальная, 15-1                                   500/D - 7988203095</t>
  </si>
  <si>
    <t>Место № 4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</si>
  <si>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ул. Юрово-Завальная, 15-1                                  500/D - 7988203095</t>
  </si>
  <si>
    <t>Место № 5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</si>
  <si>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ул. Юрово-Завальная, 15                                   500/D - 7988203095</t>
  </si>
  <si>
    <t>Место № 6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</si>
  <si>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7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</si>
  <si>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8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</si>
  <si>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9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</si>
  <si>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10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</si>
  <si>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11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</si>
  <si>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12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</si>
  <si>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15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</si>
  <si>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19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</si>
  <si>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21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</si>
  <si>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23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</si>
  <si>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24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</si>
  <si>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29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</si>
  <si>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36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</si>
  <si>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40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</si>
  <si>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43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</si>
  <si>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45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</si>
  <si>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Место № 46  под размещение легкового транспортного средства, расположена в подземном крытом паркинге в здании в центральной части города, в квартале исторической застройки Раковского предместья. Аренда сроком на 1 год.</t>
  </si>
  <si>
    <t>любые цели, возможные на данном объекте аренды, кроме объекта общественного питания и ритуальных услуг</t>
  </si>
  <si>
    <t xml:space="preserve">Сдается без аукциона. Не используется с 01.04.2025 </t>
  </si>
  <si>
    <t>каб. 20 (подвал). Имеется отопление, электроснабжение, естественное освещение отсутствует. Вход и санузел  совместно с другими арендаторами. Проведение  ремонта за счет средств арендатора без последующей компенсации затрат.</t>
  </si>
  <si>
    <t>Аукцион признан несостоявшимся.     24.12.2024</t>
  </si>
  <si>
    <t>Аукцион признан несостоявшимся.    24.12.2024</t>
  </si>
  <si>
    <t>Аукцион признан несостоявшимся.                      24.12.2024</t>
  </si>
  <si>
    <t>Аукцион признан несостоявшимся. 24.12.2024</t>
  </si>
  <si>
    <t>Республика Беларусь, г.Минск, пр-д Ташкентский, дом 5, часть здания специализированного розничной торговли инвентарный номер ЕГРНИ 500/С-27182, помещение №24*(*согласно экспликации)</t>
  </si>
  <si>
    <t xml:space="preserve">Предоставляется без аукциона. Не используется с 01.04.2025  </t>
  </si>
  <si>
    <t>Республика Беларусь, г.Минск, пр-д Ташкентский, дом 5, часть здания специализированного розничной торговли инвентарный номер ЕГРНИ 500/С-27182, помещение №12*(*согласно экспликации)</t>
  </si>
  <si>
    <t>Предоставляется без аукциона. Не используется с 01.03.2025</t>
  </si>
  <si>
    <t>Республика Беларусь, г.Минск, пр-д Ташкентский, дом 5, часть здания специализированного розничной торговли инвентарный номер ЕГРНИ 500/С-27182, помещение №4*(*согласно экспликации)</t>
  </si>
  <si>
    <t>Предоставляется без аукциона. Не используется с 01.11.2024</t>
  </si>
  <si>
    <t>41,90</t>
  </si>
  <si>
    <t>69,20</t>
  </si>
  <si>
    <t>69,10</t>
  </si>
  <si>
    <t>55,80</t>
  </si>
  <si>
    <t>13,60</t>
  </si>
  <si>
    <t>40,40</t>
  </si>
  <si>
    <t>Административные цели, иные цели, возможные на данном объекте аренды в жилом доме</t>
  </si>
  <si>
    <t>78,90</t>
  </si>
  <si>
    <t>0,25 БАВ за 1 кв. м.</t>
  </si>
  <si>
    <t xml:space="preserve">ул. Лещинского, 19 -1  500/D-708024242 </t>
  </si>
  <si>
    <t>изолированное помещение 1 (кладовая) на 1-м этаже здания без естественного освещения. Имеется отопление, электроснабжение.  Вход и санузел совместно с другими арендаторами. Режим работы объекта 8:00-20:00. Требуется установка контрольного электросчетчика, ремонт за счет средств будущего арендатора, без последующей компенсации затрат. Не используется с 23.01.25</t>
  </si>
  <si>
    <t>Минская область, 223013 Минский район, Самохваловичский с/с, пос. Самохваловичи.                                                      600/С-71724</t>
  </si>
  <si>
    <t>Административные цели (офис), возможно под лабораторию и иные цели, возможные на данном объекте аренды.</t>
  </si>
  <si>
    <t>Минская область, 223013 Минский район, Самохваловичский с/с, пос. Самохваловичи                         600/С-71724</t>
  </si>
  <si>
    <t xml:space="preserve">Блок помещений из кабинетов (10,7 кв. м, 15,8 кв. м, 8,5 кв. м, 12,5 кв. м, 12,1 кв. м, 5,9 кв. м, 8,2 кв.м, 9,8 кв.м, 4,1 кв.м, 9,4 кв.м, 52,2 кв.м), коридора 16,7 кв.м и 5,3 кв.м, санузлов индивидуального пользования 1,2 кв.м, 1,3 кв.м, 2,6 кв.м, расположенных на 2 этаже здания, из которых 5 (пять) кабинетов общей площадью 59,6 кв.м с естественным освещением, остальные - с искусственным освещением. Отопление отсутствует. Вход в здание общий с другими арендаторами через первый этаж.                                                                                                                         </t>
  </si>
  <si>
    <t>Минская область, 223013 Минский район, Самохваловичский с/с, пос. Самохваловичи                      600/D-47291</t>
  </si>
  <si>
    <t>Административные цели (офис) и  иные цели, возможные на данном объекте аренды</t>
  </si>
  <si>
    <t>г.Минск, ул.Сергея Есенина, 35/3-4,               инв. № 500/D-708177718</t>
  </si>
  <si>
    <t>Часть изолированное помещения на первом этаже. Вход совмесно с другими арендаторами. Имеется отопление. Естественное освещение отсутствует. Водоснабжение и канализация  совместное пользование с другими арендаторами. Требуется ремонт, оформление в РУП "Минскэнерго" за счет средств арендатора без компенсации затрат.</t>
  </si>
  <si>
    <t>ул. Волоха, 10-3н                 500/D-70775036</t>
  </si>
  <si>
    <t>Торговый объект, административные цели, оказание услуг,  иные цели, возможные на данном объекте аренды в жилом доме</t>
  </si>
  <si>
    <t xml:space="preserve">Часть капитального строения. Первый этаж отдельно стоящего здания. Имеется:   энергоснабжение (мощность 4,2 кВ).   Дата освобождения 30.04.2025.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</si>
  <si>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01.05.2025</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</si>
  <si>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27.04.2025.</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</si>
  <si>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30.04.2025.</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</si>
  <si>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30.04.2025.</t>
  </si>
  <si>
    <t xml:space="preserve">Филиал  "Курасовщинский рынок" Здание сезонного колхозного рынка со складами  220108 ул.Корженевского, 2 г. Минск инвентарный № 500/С-27232  
помещение № 2.3
</t>
  </si>
  <si>
    <t>Часть капитального строения. Помещение, наличие энергоснабжения, отдельный вход. Дата освобождения 30.04.2025</t>
  </si>
  <si>
    <t>0,5*3*0,7(72,92руб.)</t>
  </si>
  <si>
    <t>0,5*0,7*3 (80,80руб.)</t>
  </si>
  <si>
    <t>г. Минск, пл. Октябрьская, 2-3, инв. № 500/D-7122964 торговый центр "Купаловский", Часть изолированного помещения,      торговый объект № 84</t>
  </si>
  <si>
    <t>0,5*4,41*2,2 (291,37руб.)</t>
  </si>
  <si>
    <t>Розничный торговый объект (непродовольственная группа товаров (за исключением одежды и обуви, бывших в употреблении), продовольственная группа товаров, не требующих особых условий реализации), аптека, банковские услуги, бытовые услуги населению, услуги по прокату, услуги операторов телефонной связи, страховая деятельность, офис.</t>
  </si>
  <si>
    <t>г. Минск, пл. Октябрьская, 2-3, инв. № 500/D-7122964 торговый центр "Купаловский", Часть изолированного помещения,      торговый объект № 85</t>
  </si>
  <si>
    <t>0,5*4,41*2,2 (300,48руб.)</t>
  </si>
  <si>
    <t>г. Минск, пл. Октябрьская, 2-3, инв. № 500/D-7122964 торговый центр "Купаловский", Часть изолированного помещения,      торговый объект № 98</t>
  </si>
  <si>
    <t>0,5*4,41*2,2 (264,05руб.)</t>
  </si>
  <si>
    <r>
      <t>г. Минск, ул. В. Хоружей, 8/2, инв. № 500/С-34090      Часть сооружения, сектор</t>
    </r>
    <r>
      <rPr>
        <b/>
        <sz val="8"/>
        <rFont val="Times New Roman"/>
        <family val="1"/>
        <charset val="204"/>
      </rPr>
      <t xml:space="preserve"> 2,</t>
    </r>
    <r>
      <rPr>
        <sz val="8"/>
        <rFont val="Times New Roman"/>
        <family val="1"/>
        <charset val="204"/>
      </rPr>
      <t xml:space="preserve"> ряд </t>
    </r>
    <r>
      <rPr>
        <b/>
        <sz val="8"/>
        <rFont val="Times New Roman"/>
        <family val="1"/>
        <charset val="204"/>
      </rPr>
      <t>10,</t>
    </r>
    <r>
      <rPr>
        <sz val="8"/>
        <rFont val="Times New Roman"/>
        <family val="1"/>
        <charset val="204"/>
      </rPr>
      <t xml:space="preserve"> помещение № </t>
    </r>
    <r>
      <rPr>
        <b/>
        <sz val="8"/>
        <rFont val="Times New Roman"/>
        <family val="1"/>
        <charset val="204"/>
      </rPr>
      <t>11</t>
    </r>
  </si>
  <si>
    <r>
      <t xml:space="preserve">Торговый объект продовольственная и непродовольственная группы товаров, </t>
    </r>
    <r>
      <rPr>
        <b/>
        <sz val="8"/>
        <rFont val="Times New Roman"/>
        <family val="1"/>
        <charset val="204"/>
      </rPr>
      <t>иные цели возможны в данном объекте.</t>
    </r>
  </si>
  <si>
    <r>
      <t>Розничный торговый объект (продовольственная либо непродовольственная группы товаров,</t>
    </r>
    <r>
      <rPr>
        <b/>
        <sz val="8"/>
        <rFont val="Times New Roman"/>
        <family val="1"/>
        <charset val="204"/>
      </rPr>
      <t xml:space="preserve"> иные цели возможны в данном объекте.). </t>
    </r>
  </si>
  <si>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30.04.2025</t>
    </r>
  </si>
  <si>
    <t xml:space="preserve"> аукцион 22.04.2025 признан несостоявшимся</t>
  </si>
  <si>
    <t>Часть капитального строения ( 1 комната) на 1-ом этаже двухэтажного отдельно стоящего здания. Вход общий  с другими арендаторами. Имеется: естественное освещение, отопление, электроснабжение, общий  с другими арендаторами санузел. Условия: разработка проекта на электроснабжение, установка электросчетчика, организация коммерческого учета электропотребления,  проведение ремонта помещения, оборудование пожарной автоматики, возмещение арендатором расходов (затрат) арендодателя на капитальный ремонт. Перепрофилирование при необходимости. Все работы за счет средств арендатора без последующей компенсации затрат. Не используется с 08.04.2025.</t>
  </si>
  <si>
    <t>Изолированное помещение, расположенное в подвале жилого дома с отдельным входом .Имеется естественное освещение. Отсутствие холодного водоснабжения, электроэнергии. Условия: приведение планировочного решения в соответствии с имеющейся технической документацией, разработка проекта на электроснабжение, установка электросчетчика,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29.10.2020</t>
  </si>
  <si>
    <t xml:space="preserve">аукцион 18.03.2025 признан несостоявшимся    </t>
  </si>
  <si>
    <t>1,0 первые 3 месяца, 2,0 – последующий период.</t>
  </si>
  <si>
    <t>Под административные цели (офис), услуги, пункт выдачи заказов интернет-магазина, торговый объект (продовольственная и/или непродовольственная группа товаров), объект общественного питания</t>
  </si>
  <si>
    <t xml:space="preserve">ул. Нахимова, 10-3Н
500/D-7127823
</t>
  </si>
  <si>
    <t>0,5 – первые 3 месяца, 1,2 – последующий период;          3,0 (при применении понижающих коэффициентов на весь период)</t>
  </si>
  <si>
    <t>Под торговый объект и иные цели возможные на данных площадях</t>
  </si>
  <si>
    <t xml:space="preserve">Аукцион от 16.05.2023 №354 признан несостоявшимся.
</t>
  </si>
  <si>
    <t xml:space="preserve">1-й этаж. Изолированное нежилое помещение. Имеется: 2-а отдельных входа, естественное освещение, отопление, электроснабжение, холодное и горячее водоснабжение.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-заключить договора о возложении обязанностей на третье лицо по оплате за коммунальные услуги. 
-по требованию МЧС установить пожарную сигнализацию. 
Требуется ремонт. Все работы за счет средств арендатора без последующей компенсации. 
Свободно с 12.10.2020.
</t>
  </si>
  <si>
    <t>Под административные цели, оказание услуг (кроме объектов общественного питания) или другие цели, возможные на данном объекте аренды</t>
  </si>
  <si>
    <t>Помещение (два кабинета соединенных дверным проемом)  на 1 этаже здания общежития (каб.12,13). Кирпичные стены. Общий вход. Имеется естественное освещение, центральное отопление, электроснабжение. Санузел совместно с другими арендаторами.</t>
  </si>
  <si>
    <t>Помещение на втором этаже в отдельно стоящем здании, имеется отопление, энергоснабжение, водоснабжение, канализация и санузел общего пользования,  общий вход с другими арендаторами. Капитальный ремонт не требуется.Не используется с 11.04.2025 Заключение договора аренды на 3 года. Все ремонтные работы за счет средств арендатора без последующей компенсации затрат</t>
  </si>
  <si>
    <t>Сдается без акуциона (аукцион 22.04.2025 признан несостоявшимся). Не используется с 03.03.2025</t>
  </si>
  <si>
    <t>каб. 42 (14,4 кв.м), каб. 43 (4,1 кв.м- санузел) (4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</si>
  <si>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Нежилое помещение.1-й этаж жилого дома. Вход отдельный. Естественное освещение, отопление, ВиК имеется. Требуется ремонт, установка эл.счетчика, пожарной автоматики,получение правоустанавливающих документов за  счет средств арендатора без компенсации затрат. Освобождено 28.12.2022</t>
  </si>
  <si>
    <t>ул. Филимонова, 45    500/D-70780848 (4Н)</t>
  </si>
  <si>
    <t>49,50</t>
  </si>
  <si>
    <t>2,00 при применении понижающих коэффициентов - 3</t>
  </si>
  <si>
    <t>административные цели, иные цели, возможные на данном объекте аренды в жилом доме, кроме объектов общественного питания, торговый объект (непродовольственная группа товаров)</t>
  </si>
  <si>
    <t>Под административные цели (офис), под услуги населению, возможные на данном объекте аренды</t>
  </si>
  <si>
    <t xml:space="preserve">Помещения на 7 этаже здания бизнес-центра класса А, №№2, 3, 4, 5, 6, 7, 8, 9, телефонная линия, отопление, электроснабжение, вентиляция, естественное освещение, санузел </t>
  </si>
  <si>
    <r>
      <t>Часть капитального строения</t>
    </r>
    <r>
      <rPr>
        <b/>
        <sz val="8"/>
        <rFont val="Times New Roman"/>
        <family val="1"/>
        <charset val="204"/>
      </rPr>
      <t xml:space="preserve">. Помещение №8 на 14-м этаже.  </t>
    </r>
    <r>
      <rPr>
        <sz val="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</si>
  <si>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Часть капитального строения.Отсутствует отопление, водоснабжение.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01.05.2025</t>
  </si>
  <si>
    <t>ГО "Столичная торговля и услуги" +375(17)350-67-61, +375(17)374-15-27 УНП 100512925</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</si>
  <si>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приточно-вытяжная вентиляция, система пожарной автоматики и оповещение о пожаре, аэрозольное пожаротушение, установлены защитные ограждающие элементы - роллеты.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Работы (услуги) выполняются за счет собственных средств арендатора без последующего возмещения стоимости работ арендодателем. Свободно с 09.02.2025.</t>
  </si>
  <si>
    <t>ГО "Столичная торговля и услуги" +375(17)355-81-17,  +375(17)374-15-27,  УНП 100512925</t>
  </si>
  <si>
    <t>Нежилые помещения на первом этаже жилого дома с двумя отдельными входами и частичным естественным освещением. Имеется: электроснабжение с техническим прибором учета, отопление, система пожарной автоматики, горячее и холодное водоснабжение с водоотведением (раковины). В здании есть общий санузел. Необходим текущий ремонт.Все работы за счет собственных средств арендатора без последующей компенсации.    Свободно с 08.12.2023.</t>
  </si>
  <si>
    <t xml:space="preserve">Помещение № 106  на верхнем уровне.В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холодное и горячее водоснабжение (имеют счетчики учета горячего и холодного водоснабжения) и водоотведение, два отдельных санузла, система пожарной автоматики и оповещение о пожаре, водяное пожаротушение. Имеют отдельные два входа с пешеходной улицы и два входа с технического коридора  для доставки товара. Требуется проведение текущего косметического ремонта. Свободно с 10.07.2024.        </t>
  </si>
  <si>
    <t>ГО "Столичная торговля и услуги” +375(17)253-99-90, +375(17)374-15-27 УНП 100512925</t>
  </si>
  <si>
    <t>Складирование и хранение товарно материальных ценностей, иные виды деятельности, возможные на данном объекте по согласованию с арендодателем.</t>
  </si>
  <si>
    <t>Часть капитального строения, подвал отдельно стоящего здания. Вход отдельный со стороны улицы. В помещении имеется: искусственное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31.03.2024.</t>
  </si>
  <si>
    <t>Часть капитального строения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31.03.2023.</t>
  </si>
  <si>
    <t>ГО "Столичная торговля и услуги " +375(17)253-99-90,  +375(17)374-15-27 УНП 100512925</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</si>
  <si>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виды деятельности по согласованию с арендодателем.</t>
  </si>
  <si>
    <t>НТО № К3012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</si>
  <si>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НТО № К3013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</si>
  <si>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НТО № К3014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</si>
  <si>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НО № К2011 на 2-м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</si>
  <si>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Помещение на 1-м этаже торгового центра. Дверь - роллета (механич.), Имеется освещение, отопление в общей системе зданий. Водоснабжение - отсутствует, санузел в МОП. Вентиляция и кондиционирование - в общей системе здания. Учет расхода энергоресурсов - расчетный метод. Свободно с 26.01.2024.</t>
  </si>
  <si>
    <t>Аукцион от 26.03.2024 №371 (предмет аукциона № 33)в установленном порядке признан несостоявшимся</t>
  </si>
  <si>
    <t>Помещение на 1 -м этаже торгового центра. Дверь - роллета (механич.), Имеется освещение, отопление в общей системе зданий. Водоснабжение - отсутствует, санузел в МОП. Вентиляция и кондиционирование - в общей системе здания. Учет расхода энергоресурсов - расчетный метод. Свободно с 26.01.2024.</t>
  </si>
  <si>
    <t>Подвальное помещение - 258,7 кв. м; первый этаж - 4,4 кв. м (санузел на первом этаже здания). Подвал без естественного освещения. Имеются: холодное водоснабжение, водоотведение, отопление, принудительная система вентиляции. Общий вход в здание. Отдельный выход на дворовую территорию с холодным металлическим навесом. Ответственность    за    эксплуатацию    инженерных коммуникаций    (электроснабжение,    водоснабжение, водоотведение,) возлагается на арендатора.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 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Работы выполнить за счет собственных средств Арендатора без последующего возмещения затрат Арендодателем. Свободно с 14.07.2022.</t>
  </si>
  <si>
    <t>Нежилое помещение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01.04.2023.</t>
  </si>
  <si>
    <t xml:space="preserve">Административные цели; оказание услуг (за исключением: пункта приема заказов в химчистку одежды и в стирку белья, ремонта обуви, ремонта и пошива одежды, парикмахерских услуг, ритуальных услуг, фотоуслуг, пункта выдачи товара),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t>
  </si>
  <si>
    <t>Нежилое помещение на первом этаже жилого дома без естественного освещения. В помещении имеется: электроснабжение с техническим прибором учета, отопление, горячее и холодное водоснабжение с водоотведением (раковина), санузел (унитаз). В здании имеется система пожарной сигнализации. Необходим текущий ремонт. Свободно с 01.12.2023.</t>
  </si>
  <si>
    <t>Административные цели, складирование и хранение товарно материальных ценностей, иные виды деятельности, возможные на данном объекте.</t>
  </si>
  <si>
    <t xml:space="preserve">Административные цели; прочие цели возможные на данном объекте аренды;
</t>
  </si>
  <si>
    <t>ул. Якубовского, 32-3;    500/D-70774078</t>
  </si>
  <si>
    <t>2,0
3,0  (при применении понижающего коэффициента)</t>
  </si>
  <si>
    <t>производственные цели, административные цели (офис), бытовые услуги населению, медицинские услуги, образовательные услуги,  (кроме хостела, ритуальных услуг)</t>
  </si>
  <si>
    <t xml:space="preserve">административные цели (офис), бытовые услуги населению, медицинские услуги, образовательные услуги, производственные цели,  (кроме хостела, ритуальных услуг) </t>
  </si>
  <si>
    <t xml:space="preserve">Часть изолированного нежилого помещения в капитальном строении,  второй этаж. Имеется отопление. Санузел совместно с другими арендаторами.  Необходимо проведение текущего ремонт помещенияа. Необходима установка пожарно-охранной сигнализации. Необходима установка приборов учета электроснабжения.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электроснабжение. 
 </t>
  </si>
  <si>
    <t xml:space="preserve">Сдача в аренду без аукциона.                                                                                          Не используется с 26.04.2025.   </t>
  </si>
  <si>
    <t xml:space="preserve">Административные цели,  иные цели, возможные на данном объекте аренды за исключением,  медицинских, общепита, торговых </t>
  </si>
  <si>
    <t xml:space="preserve">Блок помещений, расположенный на 3 этаже здания, состоящий из 3 кабинетов                    (14,0 кв. м; 9,8 кв. м; 16,7 кв. м), коридора, санузла, с естественным освещением, отоплением.  Вход в здание  общие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</si>
  <si>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Аукцион от 25.04.2025 признан несостоявшимся. Прямой договор аренды.</t>
  </si>
  <si>
    <t>Торговый объект (продовольственная и (или) непродовольственная группы товаров), объект общественного питания, административные цели, оказание услуг, иные цели, возможные на данном объекте аренды.</t>
  </si>
  <si>
    <t>44,50</t>
  </si>
  <si>
    <t>складирование и хранение товарно-материальных ценностей, иные цели, возможные на данном объекте аренды в жилом доме</t>
  </si>
  <si>
    <t>административные цели, творческая мастерская, иные цели, возможные на данном объекте аренды в жилом доме</t>
  </si>
  <si>
    <t>168,00</t>
  </si>
  <si>
    <t>21,80</t>
  </si>
  <si>
    <t>420.45</t>
  </si>
  <si>
    <t>административные цели, складирование и хранение товарно-материальных ценностей, иные цели, возможные на данном объекте аренды в жилом доме</t>
  </si>
  <si>
    <t>Часть изолированного помещения , подвал ,отсутствует естественное освещение, имеется водо- электроснабжение.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</si>
  <si>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Административные цели ,  услуги населению  и иные цели, возможные на данном объекте аренды.</t>
  </si>
  <si>
    <t>Любые цели, возможные на данном объекте аренды.</t>
  </si>
  <si>
    <t xml:space="preserve">Сдается без аукциона.                                                        
</t>
  </si>
  <si>
    <t>Аукцион признан несостоявшимся 25.04.2025</t>
  </si>
  <si>
    <r>
      <t xml:space="preserve">Помещения расположены </t>
    </r>
    <r>
      <rPr>
        <u/>
        <sz val="8"/>
        <rFont val="Times New Roman"/>
        <family val="1"/>
        <charset val="204"/>
      </rPr>
      <t>на 2 этаже здания</t>
    </r>
    <r>
      <rPr>
        <sz val="8"/>
        <rFont val="Times New Roman"/>
        <family val="1"/>
        <charset val="204"/>
      </rPr>
      <t xml:space="preserve">.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</si>
  <si>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Сдача в аренду. Аукцион от 25.04.2025 №393  признан несостоявшимся</t>
  </si>
  <si>
    <r>
      <t xml:space="preserve">В период функционирования нестационарных сезонных объектов </t>
    </r>
    <r>
      <rPr>
        <b/>
        <sz val="8"/>
        <rFont val="Times New Roman"/>
        <family val="1"/>
        <charset val="204"/>
      </rPr>
      <t>0,9</t>
    </r>
    <r>
      <rPr>
        <sz val="8"/>
        <rFont val="Times New Roman"/>
        <family val="1"/>
        <charset val="204"/>
      </rPr>
      <t xml:space="preserve"> базовые арендные величины за 1 кв.м,   в период прекращения эксплуатации оборудования, а также в период монтажа, демонтажа оборудования </t>
    </r>
    <r>
      <rPr>
        <b/>
        <sz val="8"/>
        <rFont val="Times New Roman"/>
        <family val="1"/>
        <charset val="204"/>
      </rPr>
      <t xml:space="preserve"> 0,5</t>
    </r>
    <r>
      <rPr>
        <sz val="8"/>
        <rFont val="Times New Roman"/>
        <family val="1"/>
        <charset val="204"/>
      </rPr>
      <t xml:space="preserve"> базовые арендные величины за 1 кв.м.</t>
    </r>
  </si>
  <si>
    <t>В весенне-осенний период 3,0 базовые арендные величины за 1 м2, в период прекращения эксплуатации оборудования 0,5 базовые арендные величины за 1 м.кв., а также в период монтажа, демонтажа оборудования  0,5 БАВ за 1 кв.м.</t>
  </si>
  <si>
    <t>В весенне-осенний период 3,0 базовые арендные величины за 1 м2, в период прекращения эксплуатации оборудования 0,3 базовые арендные величины за 1 м.кв., а также в период монтажа, демонтажа оборудования  0,3 БАВ за 1 кв.м.</t>
  </si>
  <si>
    <t>УП "Зеленстрой Ленинского района г.Минска"                   тел. +375 173474189
УНП 100129243</t>
  </si>
  <si>
    <t>1 БАВ 1 кв.м.</t>
  </si>
  <si>
    <t>Под размещение нестационарного объекта общественного питания</t>
  </si>
  <si>
    <t>Открытая площадка №7 с покрытием (тротуарная плитка) согласно схеме. Сезонный объект (весенне-осенний период). Дата начала и окончания использования открытой площадки фиксируется актами по согласованию с арендодателем. Электроснабжение отсутствует. Установка нестационарного объекта общественного питания - за счет арендатора без последующей компенсации затрат.</t>
  </si>
  <si>
    <t>пр. Рокоссовского- ул. Малинина (Парк им. Н.Г.Грековой)</t>
  </si>
  <si>
    <t>ул. Интернациональная,
 23
500/C-1906</t>
  </si>
  <si>
    <t xml:space="preserve">Блок помещений, состоящий из двух кабинетов (56,6 и 27,40 м кв.), подсобного помещения и санузла, на 2 этаже здания с естественным освещением, отоплением.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</si>
  <si>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Часть вестибюля первого этажа (согласно схеме). Имеется естественное освещение, отопление. Имеется возможность подключения к электрической сети.</t>
  </si>
  <si>
    <t>УП "ЖРЭО №1 Фрунзенского района г.Минска"                   тел. +375 17 2727836            УНП 100006722</t>
  </si>
  <si>
    <t>Здание многофункциональное. Часть капитального строения подвального помещения отдельно стоящего здания с отдельным входом. Имеются отопление, электроснабжение, канализация и водоснабжение. Не требует ремонта. Туалет на 1 -ом этаже с холодным и горячим водоснабжением. Оборудовано камерами видеонаблюдения. В случае необходимости установка электросчетчиков за счет средств будущего арендатора без последующей компенсации затрат. Не используется с 01.04.2025</t>
  </si>
  <si>
    <t>14,10</t>
  </si>
  <si>
    <t>247,00</t>
  </si>
  <si>
    <t>пр-д Чайковского, 6    500/D-70778128 (1Н)</t>
  </si>
  <si>
    <t>320,40</t>
  </si>
  <si>
    <t>1,20 при применении понижающих коэффициентов - 3</t>
  </si>
  <si>
    <t>административные цели, иные цели, возможные на данном объекте аренды в жилом доме, кроме объектов общественного питания</t>
  </si>
  <si>
    <t>Республика Беларусь, г.Минск, пр-д Ташкентский, дом 5, часть здания специализированного розничной торговли инвентарный номер ЕГРНИ 500/С-27182, помещение №22*(*согласно экспликации)</t>
  </si>
  <si>
    <t>Предоставляется без аукциона. Не используется с 01.06.2025</t>
  </si>
  <si>
    <t>Часть капитального здания. Первый этаж.  Имеется энергоснабжение (мощность не более 1,5кВ). Срок аренды 2 года (** - согласно экспликации)</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</si>
  <si>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31.05.2025.</t>
  </si>
  <si>
    <t>г. Минск, пл. Октябрьская, 2-3, инв. № 500/D-7122964 торговый центр "Купаловский", Часть изолированного помещения,      торговый объект № 62</t>
  </si>
  <si>
    <t>Предоставление без аукциона.</t>
  </si>
  <si>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31.05.2025</t>
    </r>
  </si>
  <si>
    <t>Под размещение нестационарного объекта общественного питания, без права реализации алкогольных, слабоалкогольных напитков (пива)</t>
  </si>
  <si>
    <t>В весенне-осенний период 3,0 базовые арендные величины за 1 м2</t>
  </si>
  <si>
    <t>Под размещение нестационарного объекта  по оказанию услуг (прокат детских электромобилей, веломобилей,кроме средств персональной мобильности)</t>
  </si>
  <si>
    <t>0,8                                     3,0 - при применении понижающих коэффициентов</t>
  </si>
  <si>
    <t>168,40</t>
  </si>
  <si>
    <t>1,50 (3,0  при применении понижающих коэффицииентов)</t>
  </si>
  <si>
    <t>0,80 (3,0 - при применении понижающих коэффициентов)</t>
  </si>
  <si>
    <t>0,30 (3,0  при применении понижающих коэффицииентов)</t>
  </si>
  <si>
    <t>Аукцион признан несостоявшимся 20.05.25</t>
  </si>
  <si>
    <t>0,30 (3,0 при применении понижающих коэффициентов)</t>
  </si>
  <si>
    <t>28,00</t>
  </si>
  <si>
    <t xml:space="preserve">Изолированное нежилое помещение в жилом доме,первый этаж 179,1 кв.м., подвал 305,7 кв.м.. Отдельный вход. Отопление, санузел. Требуется текущий ремонт помещения. Необходима установка пожарно-охранной сигнализации, установка приборов для учета воды с дистанционным съемом показаний, регистрация в качестве субабонента на электроснабжение, водоснабжение, а также выделение тепловых  нагрузок. Все работы производятся за счет средств арендатора без последующей компенсации затрат. </t>
  </si>
  <si>
    <t>объект общественного питания,развлекательный центр (комплекс), игровое пространство и иные цели, возможные на данном объекте аренды</t>
  </si>
  <si>
    <t>Помещения на первом этаже. Вход через центральный вход кинотеатра. Имеется: отопление,  энергоснабжение, водоснабжение.    Санузел совместно с кинотеатром.  Не используется с 28.01.2025 .    Условия:                                                                                     -установка и оформление приборов учета электроэнергии и водоснабжения, установка пожарной автоматики по требованию МЧС за счет средств Арендатора без последующей компенсации Арендодателем;                                                       -режим работы до 00:00 часов;                                                                                                                           -заключение дополнительного договора аренды на следующее имущество:                                                              -барная стойка  с 8 шкафчиками;                                                -сцена;                                                                       -подиум для диджея.</t>
  </si>
  <si>
    <t>Аукцион признан несостоявшимся 27.05.2025</t>
  </si>
  <si>
    <t xml:space="preserve">Аукцион № 395 от 27.05.2025  признан несостоявшимся </t>
  </si>
  <si>
    <t>Аукцион  №387 от 29.01.2025 признан не состоявшимся</t>
  </si>
  <si>
    <r>
      <t>Часть капитального строения</t>
    </r>
    <r>
      <rPr>
        <b/>
        <sz val="8"/>
        <rFont val="Times New Roman"/>
        <family val="1"/>
        <charset val="204"/>
      </rPr>
      <t xml:space="preserve">. Помещение №3 на 6-м этаже.  </t>
    </r>
    <r>
      <rPr>
        <sz val="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санузлы.
</t>
    </r>
  </si>
  <si>
    <t xml:space="preserve">Часть капитального строения. 1-й этаж отдельно стоящего административного здания. Имеются: отдельный вход, естественное освещение, отопление, электроснабжение. Санузел совместно с другими арендаторами. Арендатору в обязательном порядке в 3-х месячный срок произвести реконструкцию лестницы входной группы, согласно действующим строительным нормам и правилам с обустройством безбарьерной среды входной группы. Необходимо оформление учета в РУП "Минскэнерго" и УП "Минскводоканал". Все работы за счет средств арендатора без последующей компенсации.
Свободно с 16.04.2025.
</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</si>
  <si>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Свободно с 01.05.2025.
</t>
  </si>
  <si>
    <t xml:space="preserve">Часть капитального строения. Подвал отдельно стоящего административного здания. Имеется: вход совместно с другими арендаторами, отопление, электроснабжение. Необходимо: установка пожарной автоматики по требованию МЧС, выполнение косметического ремонта. Все мероприятия за счет средств арендатора без последующей компенсации. 
Не используется с 30.04.2024.
</t>
  </si>
  <si>
    <t>Подвал, изолированное нежилого помещение. Имеется отдельный вход, отопление, электроснабжение. Необходимо: оформление учета электроэнергии в РУП «Минскэнерго»; установка пожарной автоматики по требованию МЧС. Все работы за счет средств арендатора без последующей компенсации. Свободно с 10.01.2025.</t>
  </si>
  <si>
    <t xml:space="preserve">
склад</t>
  </si>
  <si>
    <t xml:space="preserve">просп. Независимости, 16-6Н
500/D-70788377
</t>
  </si>
  <si>
    <t>Подвал жилого дома. Изолированное помещение. Имеется отдельный вход, запасной выход. Естественное освещение, водоснабжение, электроосвещение– отсутствует. Необходимые условия - оформление арендатором договора на оплату электрической энергии (тех. условия, проект, СМР, эл. физических измерений и испытаний). Требуется косметический ремонт, установка пожарной автоматики по требованию МЧС. Все работы за счет средств арендатора без последующей компенсации. Свободно с 05.05.2025</t>
  </si>
  <si>
    <t xml:space="preserve">0,5;
3,0 (при применении понижающих коэффициентов на весь период)
</t>
  </si>
  <si>
    <t xml:space="preserve">просп. Рокоссовского, 145-8Н
500/D-707951755
</t>
  </si>
  <si>
    <t>Подвал жилого дома. Изолированное помещение. Имеется отдельный вход, запасной выход. Естественное освещение, водоснабжение – отсутствует. Имеется электроснабжение. Необходимые условия - оформление арендатором договора на оплату электрической энергии (тех. условия, проект, СМР, эл. физических измерений и испытаний). Требуется косметический ремонт, установка пожарной автоматики по требованию МЧС. Все работы за счет средств арендатора без последующей компенсации. Свободно с 05.05.2025</t>
  </si>
  <si>
    <t>КУП "Клиника эстетической стоматологии" УНП 190235534 тел. 363 53 51</t>
  </si>
  <si>
    <t>0,50 3,0 (при применении понижающих коэффициентов)</t>
  </si>
  <si>
    <t>1,90 3,0 (при применении понижающих коэффициентов)</t>
  </si>
  <si>
    <t>административные цели, услуги населению, иные цели, возможные на данном объекте аренды в жилом доме</t>
  </si>
  <si>
    <t>часть изолированного  помещения 2н в цоколе жилого дома с отдельным входом. Имеются электроснабжение, водоснабжение, канализация, установлена пожарная автоматика, находится в отапливаемом контуре жилого дома без обогревательных приборов; отсутствует естественное освещение. Требуется ремонт за счет средств арендатора без последующей компенсации затрат. Не используется с 01.03.25</t>
  </si>
  <si>
    <t>1,70 3,0 (при применении понижающих коэффициентов)</t>
  </si>
  <si>
    <t>29,70</t>
  </si>
  <si>
    <t>Административные цели, медицинская деятельность, торговый объект (продовольственная и/или непродовольственная группа), оказание услуг, объект общественного питания, иные цели, возможные на данном объекте аренды</t>
  </si>
  <si>
    <t>57,30</t>
  </si>
  <si>
    <t>Бытовые услуги, иные цели, возможные на данном объекте аренды</t>
  </si>
  <si>
    <t>59,80</t>
  </si>
  <si>
    <t>Часть изолированного помещения Здания Дома быта. Помещения № 17-21 на 4 этаже отдельно стоящего здания. Имеются: электроснабжение, водоснабжение, канализация, отопление, естественное освещение. Требуется ремонт.  Все работы за счет арендатора без последующего возмещения затрат. Не используется с 31.05.25</t>
  </si>
  <si>
    <t>Часть изолированного  помещения. Помещение расположено на 1-м этаже жилого дома. Вход совместно с другими арендаторами. Имеются: отопление, водоснабжение, канализация, естественное освещение. Не используется с 02.06.25</t>
  </si>
  <si>
    <t>пр-т Победителей, 75/1 -25н  500/D-7127444</t>
  </si>
  <si>
    <t>1,80 3,00 - при применении понижающих коэффициентов</t>
  </si>
  <si>
    <t>ул. Сурганова, 74    500/С-30808</t>
  </si>
  <si>
    <t>8,50</t>
  </si>
  <si>
    <t>ул. Якуба Коласа, 31 -1н, 4н  500/D-1003480 500/D-7094564</t>
  </si>
  <si>
    <t>146,90</t>
  </si>
  <si>
    <t xml:space="preserve">Часть капитального строения на втором этаже (изолированное помещение). Представляет собой комплекс помещений состоящих из  комнат, душа, коридоров, санузла. Естественное освещение, отопление, водо- и электроснабжение. </t>
  </si>
  <si>
    <t>Часть капитального строения. Представляет собой кабинет на 2-м этаже административно-хозяйственного здания. Естественное освещение, отопление, электроснабжение. Санузел общий с другими арендаторами.</t>
  </si>
  <si>
    <t>КУП "ЖЭУ № 4 Московского района г. Минска;                    УНП 190847082;                   Тел. 270 97 61, 270 10 79</t>
  </si>
  <si>
    <t>г. Минск  пр-т Газеты Звязда,  46-6    инв.номер 500/D-70774892</t>
  </si>
  <si>
    <t>Административные цели, оказание услуг (кроме ритуальных), иные цели, возможные на данном объекте аренды</t>
  </si>
  <si>
    <r>
      <t>Изолированное помещение состоит из двух комнат, одна из них проходная на 2-м этаже коммунально-бытового здания.  Вход и санузел совместно с другими арендаторами. Имеются: естественное освещение, отопление, канализация, холодное и горячее водоснабжение, электроснабжение, противопожарная сигнализация. В нерабочее время здание не охраняется.</t>
    </r>
    <r>
      <rPr>
        <b/>
        <sz val="8"/>
        <rFont val="Times New Roman"/>
        <family val="1"/>
        <charset val="204"/>
      </rPr>
      <t xml:space="preserve"> Срок аренды 3 года.</t>
    </r>
  </si>
  <si>
    <t>2,2  (3,0 при применении понижающего коэффициента)</t>
  </si>
  <si>
    <r>
      <t xml:space="preserve">Изолированное помещение (кабинет) на 1-м этаже коммунально-бытового здания.  Вход и санузел совместно с другими арендаторами, в здании имеется канализация, холодное и горячее водоснабжение. Имеются: естественное освещение, отопление, электроснабжение, противопожарная сигнализация. В нерабочее время в  здании есть сторож. </t>
    </r>
    <r>
      <rPr>
        <b/>
        <sz val="8"/>
        <rFont val="Times New Roman"/>
        <family val="1"/>
        <charset val="204"/>
      </rPr>
      <t>Срок аренды 3 года</t>
    </r>
  </si>
  <si>
    <t>Административные цели (офис), размещение руководства и специалистов (офис), склад</t>
  </si>
  <si>
    <t>Цокольное помещение административного корпуса. Вода в помещении, отдельный санузел в помещении. Вход в помещение отдельный с улицы.</t>
  </si>
  <si>
    <t>Административные цели,  иные цели, возможные на данном объекте аренды за исключением медицинских, общепита, торговых</t>
  </si>
  <si>
    <t>Административные цели,  иные цели, возможные на данном объекте аренды за исключением бытовых, медицинских, общепита, торговых</t>
  </si>
  <si>
    <t>пл. Свободы, 17-1
часть изолированного помещения                  500/D-708151962</t>
  </si>
  <si>
    <t xml:space="preserve">Помещение, расположенное на 7 этаже здания, с естественным освещением, отоплением. Вход в здание общий с другими арендаторами. Имеется лифт. Здание расположено в центральной части города в грацицах историко-культурной ценности категории "1" - "Исторический центр г. Минска".                                                                                                                             </t>
  </si>
  <si>
    <t>Аукцион от 20.05.2025 признан несостоявшимся. Прямой договор аренды.</t>
  </si>
  <si>
    <t>92,90</t>
  </si>
  <si>
    <t>48,40</t>
  </si>
  <si>
    <t>пр-д Новаторский, 5 -капитальное строение  500/С-10938</t>
  </si>
  <si>
    <t>112,50</t>
  </si>
  <si>
    <t xml:space="preserve">Три смежных помещения - 16,1 м2, 16,5 м2, 28,3 м2, тамбур - 0,7м.кв.  на 1эт. общежития, вход общий с арендаторами отдельно от общежития, имеется отопление, освещение, санузел  совместно с другими арендаторами. </t>
  </si>
  <si>
    <t xml:space="preserve">Помещение  на 1эт.общежития площадью 16,7 кв.м., тамбур - 0,5 кв.м., вход общий с арендаторами отдельно от общежития, имеется отопление, освещение, санузел  совместно с другими арендаторами. </t>
  </si>
  <si>
    <t>Под оказание банковских услуг, административные цели и иные цели, возможные  на  данном объекте аренды</t>
  </si>
  <si>
    <t>Сдается без аукциона. Не используется с 31.05.2025</t>
  </si>
  <si>
    <t>Аукцион признан несостоявшийся 23.03.2023                       на согласовании</t>
  </si>
  <si>
    <t>г. Минск  пр-т Газеты Звязда, 18    инв.номер 500/C-28868</t>
  </si>
  <si>
    <t>г. Минск  пр-т Газеты Звязда, 18    инв.номер 500/D-70774892</t>
  </si>
  <si>
    <t>Аукцион признан несостоявшимся 20.05.2025</t>
  </si>
  <si>
    <t xml:space="preserve"> ул. Омельянюка, 13                             500/С - 4507</t>
  </si>
  <si>
    <t>Административные цели ,  торговый объект  (непродовольственная группа товаров), услуги населению (кроме ритуальных) и иные цели, возможные  на  данном объекте аренды.</t>
  </si>
  <si>
    <t xml:space="preserve">Изолированное помещение. Имеется отдельный вход, санузел, отопление, требуется ремонт за счет средств арендатора без компенсации затрат, расположено в подвале  4-х этажного жилого дома. Отсутствует естественное освещение. Условия: разработка проекта на электроснабжение, установка электросчетчика, оформление арендатором договора на оплату электроэнергии,  капитальный ремонт, оборудование помещения системой пожарной автоматики, возмещение арендатором расходов (затрат) арендодателя на капитальный ремонт.  Пустует более 15 лет. </t>
  </si>
  <si>
    <t>ул. Змитрока Бядули, 3-5Н                                        500/D-70773962</t>
  </si>
  <si>
    <t>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</si>
  <si>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Отсутствует: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14.05.2025.</t>
  </si>
  <si>
    <t xml:space="preserve">аукцион  20.05.2025 признан несостоявшимся </t>
  </si>
  <si>
    <t>иные цели, возможные на данном объекте аренды</t>
  </si>
  <si>
    <t>2,5 ; 3 (при применении понижающих коэффициентов)</t>
  </si>
  <si>
    <t>г. Минск, ул. Матусевича,                      д. 59а, пом. 24,                              инвентарный номер 500/D-798198242</t>
  </si>
  <si>
    <t xml:space="preserve">пр-т Независимости, 3-2, Торговый центр «Столица», место для киоска № 340, средний уровень, инв. 500/D-7101034                                                                                                                                       </t>
  </si>
  <si>
    <t>Розничный торговый объект (продовольственная и непродовольственная группа), оказание услуг, включая банковские (кроме ритуальных), иные цели, возможные на данном объекте аренды.</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</si>
  <si>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опожаре, аэрозольное пожаротушение, установлены защитные ограждающие злементы - ролеты. Необходимо разработать проектную документацию на систему электроснабжения,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Все работы за счет арендатора без последующей компенсации. Свободно с 09.05.2025.</t>
  </si>
  <si>
    <t>ГО "Столичная торговля и услуги"                     +375(17), 360-67-61                                                 +375(17)374-15-27                     УНП 100512925</t>
  </si>
  <si>
    <t>ул. Революционная, 22 (часть капитального строения), инв. № 500/С-4186</t>
  </si>
  <si>
    <t>Необходимо разработать проектную документацию на систему электроснабжения помещений,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Необходим ремонт системы отопления, водоснабжения и канализации. Помещение оборудовано: системой вентиляции и кондиционированием, отоплением, системами водоснабжения и водоотведения, канализационная насосная станция, пожарной сигнализацией и водяное пожаротушение.  Необходимо произвести  текущий ремонт арендуемого помещения включая окраску металлических конструкций наружных витражей, металлических дверей входа в технические помещения. Все работы проводятся за счет собственных средств арендатора без последующей компенсации.                                                                                                                                              Свободно с 01.02.2025.</t>
  </si>
  <si>
    <t>первые 18 месяцев 1,0 (3,0 при применении понижающих коэффициентов), далее - 3,0</t>
  </si>
  <si>
    <t>Аукцион от 27.05.2025              № 395 (предмет аукциона № 5) в установленном порядке признан несостоявшимся</t>
  </si>
  <si>
    <t>Аукцион от 18.03.2025 № 390 (предмет аукциона № 37 )в установленном порядке признан несостоявшимся</t>
  </si>
  <si>
    <t>Сдается в аренду без аукциона         отмена решения по аукциону №391 (дата проведения 25.03.2025)</t>
  </si>
  <si>
    <t>аукцион признан несостоявшимся  27.05.2025</t>
  </si>
  <si>
    <t>Место для размещения киоска № 340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22.05.2025.</t>
  </si>
  <si>
    <t>Государственное предприятие "РЕМАВТОДОР МОСКОВСКОГО РАЙОНА Г.МИНСКА"                                                                                                                                                                  УНП 190017387           тел. 375 60 59</t>
  </si>
  <si>
    <t>сдается в аренду без аукциона</t>
  </si>
  <si>
    <t>Изолированное помещение, расположенное  на 1-м этаже  жилого дома с  отдельным входом. Имеется  холодное и горячее водоснабжение, санузел, отопление,  естественное освещение. Условия: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документацииНе используется с 02.06.2025.</t>
  </si>
  <si>
    <t>ул.Владимира Оловникова,14-70 500/D-7988240226</t>
  </si>
  <si>
    <t xml:space="preserve">г.Минск,                                 пр-т Независимости, 161, инвентарный номер           500/С-1112                  </t>
  </si>
  <si>
    <t xml:space="preserve">Часть автомобильной стоянки №3 (согласно схеме)
На автостоянке имеются: ограждение, электроснабжение, наружное освещение </t>
  </si>
  <si>
    <t>г. Минск, пер. Ольшевского, 1          500/С-19221</t>
  </si>
  <si>
    <t xml:space="preserve">Часть капитального строения. Представляет собой нежилое помещение на первом этаже административно-хозяйственного здания.  Имеет отдельный вход. Естественное освещение, отопление, санузел общий. </t>
  </si>
  <si>
    <t>Часть изолированного помещения на 1 этаже жилого дома. Имеется естественное освещение,  отопление, водоснабжение, канализация, отдельный вход. Необходимые условия: застраховать арендуемое имущество,  проведение ремонта  за счет средств арендатора без последующей компенсации затрат. Не используется с 24.05.2025</t>
  </si>
  <si>
    <t>ул. Московская, д. 20, пом. 1                      500/D-717866</t>
  </si>
  <si>
    <t>г. Минск, ул. Водолажского, 14, часть проезда входящего в состав здания 500/С-28366</t>
  </si>
  <si>
    <t>Сдается без акциона с 23.06.2025</t>
  </si>
  <si>
    <t>Часть проезда (дворового сооружения) из мелкозернистой асфальтобетонной смеси, входящего в состав здания Мини-ТЭЦ, площадью 10 кв.м.  Необходимые условия:  оформление арендатором договора на оплату электроэнергии(с выполнением всех необходимых требований РУП "Минскэнерго" филиалов "Энергосбыт" и "Энергонадзор"), установка счетчика электроэнергии. Все работы производятся за счет средств арендатора без последующей компенсации затрат. Срок действия договора аренды 3 года.</t>
  </si>
  <si>
    <t>Часть проезда (дворового сооружения) из мелкозернистой асфальтобетонной смеси, входящего в состав здания Мини-ТЭЦ, площадью 20 кв.м.  Необходимые условия:  оформление арендатором договора на оплату электроэнергии(с выполнением всех необходимых требований РУП "Минскэнерго" филиалов "Энергосбыт" и "Энергонадзор"), установка счетчика электроэнергии. Все работы производятся за счет средств арендатора без последующей компенсации затрат. Срок действия договора аренды 3 года.</t>
  </si>
  <si>
    <t>Сдается без акциона с 01.07.2025</t>
  </si>
  <si>
    <t>Часть проезда (дворового сооружения) из мелкозернистой асфальтобетонной смеси, входящего в состав здания Мини-ТЭЦ, площадью 30 кв.м.  Необходимые условия:  оформление арендатором договора на оплату электроэнергии(с выполнением всех необходимых требований РУП "Минскэнерго" филиалов "Энергосбыт" и "Энергонадзор"), установка счетчика электроэнергии. Все работы производятся за счет средств арендатора без последующей компенсации затрат. Срок действия договора аренды 3 года</t>
  </si>
  <si>
    <t>Часть проезда (дворового сооружения) из мелкозернистой асфальтобетонной смеси, входящего в состав здания Мини-ТЭЦ, площадью 5 кв.м.  Необходимые условия:  оформление арендатором договора на оплату электроэнергии(с выполнением всех необходимых требований РУП "Минскэнерго" филиалов "Энергосбыт" и "Энергонадзор"), установка счетчика электроэнергии. Все работы производятся за счет средств арендатора без последующей компенсации затрат. Срок действия договора аренды 3 года.</t>
  </si>
  <si>
    <t>2,5                           3,0 (при применении понижающих коэффициентов)</t>
  </si>
  <si>
    <t xml:space="preserve">Блок помещений, расположенный на мансардном (3) этаже здания, состоящий из трех кабинетов (19,4 кв.м, 19,1 кв.м, 22,9 кв .м) и кладовой (5,4 кв.м)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</si>
  <si>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Блок помещений, расположенный на 2 этаже здания, состоящий из двух кабинетов (12,4, 12,0 кв.м), коридора (17,6 кв.м), конференц.зала (43,3 кв. м)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</si>
  <si>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ул. Юрово-Завальная, 15 - 320                      (изолированное помещение                                   500/D - 7988203120)</t>
  </si>
  <si>
    <t xml:space="preserve">Блок помещений № 320, состоящий из комнаты с кухней-нишей (49,0 кв.м), жилой комнаты (41,5 кв. м), совмещенного с/у (3,6 кв.м), расположенный на мансардном этаже здания, с естественным освещением, отоплением. Вход в здание общий с другими арендаторами. Имеется лифт. Здание расположено в центральной части города в грацицах историко-культурной ценности категории "1" - "Исторический центр г. Минска".                                                                                                                             </t>
  </si>
  <si>
    <t>ул. Городецкая, 64    500/D-7026498 (1)</t>
  </si>
  <si>
    <t>к. 105,104.1 этаж ОСЗ. Вход, омунальные услуги с другими арендаторами. Требуется ремонт, установка эл.счетчика, пожарной автоматики за счет средств арендаторабез компенсации затрат.Освобождено 01.11.2022.</t>
  </si>
  <si>
    <t>подвал-0,5, 1-й этаж -1,, при применении понижающих коэффициентов. - 3</t>
  </si>
  <si>
    <t>17,50</t>
  </si>
  <si>
    <t>1,50 при применении к-понижающих коэффициентов -3</t>
  </si>
  <si>
    <t>административные цели, иные цели, возможные на данном объекте аренды, кроме объектов общественного питания</t>
  </si>
  <si>
    <t>12,90</t>
  </si>
  <si>
    <t>1,50 при применении понижающих коэффициентов -3</t>
  </si>
  <si>
    <t>Нежилое помещение.Цокольный этаж ОСЗ. Вход отдельный. Отопление  имеется, естественное освещение отсутствует. Водоснабжение отсутствует.Все работы за счет средств арендатора без последующей компенсации затрат. Освобождено 07.06.2019</t>
  </si>
  <si>
    <t>хранение товароматериальных ценностей</t>
  </si>
  <si>
    <t>пр-т Независимости, 89    500/D-7128065 (2Н)</t>
  </si>
  <si>
    <t>1,00 при применении 0,4*2,5</t>
  </si>
  <si>
    <t>Аукцион признан несостоявшимся 24.06.25</t>
  </si>
  <si>
    <t>7,55</t>
  </si>
  <si>
    <t xml:space="preserve">Часть капитального строения. Первый этаж отдельно стоящего здания. Имеется:   энергоснабжение (мощность 4,2 кВ).   Дата освобождения 30.06.2025. </t>
  </si>
  <si>
    <t xml:space="preserve">Розничный торговый объект (продовольственная либо непродовольственная группы товаров, за исключением одежды и обуви, бывших в употреблении). </t>
  </si>
  <si>
    <t xml:space="preserve">Предоставление без аукциона. </t>
  </si>
  <si>
    <t>20,30</t>
  </si>
  <si>
    <t xml:space="preserve">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16.06.2025  </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</si>
  <si>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01.07.2025</t>
  </si>
  <si>
    <t xml:space="preserve">Предоставление без аукциона                      </t>
  </si>
  <si>
    <t>Аукцион признан несостоявшимся 27.05.2025 (на согласовании)</t>
  </si>
  <si>
    <t>0,5*3*0,7 (82,78руб.)</t>
  </si>
  <si>
    <t>0,5*2,2*2,2 (263,53руб.)</t>
  </si>
  <si>
    <t>Аукцион признан несостоявшимся 24.06.2025</t>
  </si>
  <si>
    <t>0,5*1*2,5 (140,78руб.)</t>
  </si>
  <si>
    <t>0,5*1*2,2 (30,97 руб.)</t>
  </si>
  <si>
    <t xml:space="preserve">0,5*1,0*3 (132,33)  оказание услуг и иного вида  деятельности      0,5*2,2*1*2,2 (213,41)для реализации непрод и прод.группы товаров </t>
  </si>
  <si>
    <t xml:space="preserve">0,5*1,0*3 (78,84)  оказание услуг и иного вида  деятельности     0,5* 4,41*1*2,2(254,50)для реализации непрод и прод.группы товаров </t>
  </si>
  <si>
    <t xml:space="preserve">0,5*1,0*3(470,20)  оказание услуг и иного вида  деятельности       0,5*2,25*1*2,2 (775,811)для реализации непрод и прод.группы товаров </t>
  </si>
  <si>
    <t xml:space="preserve">0,5*1,0*3,0 (177,38 руб.)  оказание услуг и иного вида  деятельности       0,5*2,25*1*2,2(292,67 руб.)для реализации непрод и прод.группы товаров </t>
  </si>
  <si>
    <r>
      <t>0,5*3</t>
    </r>
    <r>
      <rPr>
        <u/>
        <sz val="8"/>
        <rFont val="Times New Roman"/>
        <family val="1"/>
        <charset val="204"/>
      </rPr>
      <t xml:space="preserve"> (212,57 руб.)</t>
    </r>
    <r>
      <rPr>
        <sz val="8"/>
        <rFont val="Times New Roman"/>
        <family val="1"/>
        <charset val="204"/>
      </rPr>
      <t xml:space="preserve">  для использования под склад</t>
    </r>
  </si>
  <si>
    <r>
      <t>0,5*3</t>
    </r>
    <r>
      <rPr>
        <u/>
        <sz val="8"/>
        <rFont val="Times New Roman"/>
        <family val="1"/>
        <charset val="204"/>
      </rPr>
      <t xml:space="preserve"> (447,66 руб.)</t>
    </r>
    <r>
      <rPr>
        <sz val="8"/>
        <rFont val="Times New Roman"/>
        <family val="1"/>
        <charset val="204"/>
      </rPr>
      <t xml:space="preserve">  для использования под склад</t>
    </r>
  </si>
  <si>
    <r>
      <t xml:space="preserve">1,1*2,64*0,5 </t>
    </r>
    <r>
      <rPr>
        <u/>
        <sz val="8"/>
        <rFont val="Times New Roman"/>
        <family val="1"/>
        <charset val="204"/>
      </rPr>
      <t>(275,27 руб.)</t>
    </r>
    <r>
      <rPr>
        <sz val="8"/>
        <rFont val="Times New Roman"/>
        <family val="1"/>
        <charset val="204"/>
      </rPr>
      <t xml:space="preserve"> для реализации продовольственных товаров,                                              1,1*3,41х0,5  </t>
    </r>
    <r>
      <rPr>
        <u/>
        <sz val="8"/>
        <rFont val="Times New Roman"/>
        <family val="1"/>
        <charset val="204"/>
      </rPr>
      <t xml:space="preserve">(355,55 руб.) </t>
    </r>
    <r>
      <rPr>
        <sz val="8"/>
        <rFont val="Times New Roman"/>
        <family val="1"/>
        <charset val="204"/>
      </rPr>
      <t xml:space="preserve">для реализации непродовольственной и смешанной групп товаров (по 02.10.2025) </t>
    </r>
  </si>
  <si>
    <r>
      <t>1,1*2,64*0,5</t>
    </r>
    <r>
      <rPr>
        <u/>
        <sz val="8"/>
        <rFont val="Times New Roman"/>
        <family val="1"/>
        <charset val="204"/>
      </rPr>
      <t xml:space="preserve"> (550,53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(711,10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</si>
  <si>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(272,54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(352,03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</si>
  <si>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(280,72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(362,59 руб.) </t>
    </r>
    <r>
      <rPr>
        <sz val="8"/>
        <rFont val="Times New Roman"/>
        <family val="1"/>
        <charset val="204"/>
      </rPr>
      <t xml:space="preserve">для реализации непродовольственной и смешанной групп товаров (по 02.10.2025)  </t>
    </r>
  </si>
  <si>
    <r>
      <t xml:space="preserve">1,1*2,64*0,5 </t>
    </r>
    <r>
      <rPr>
        <u/>
        <sz val="8"/>
        <rFont val="Times New Roman"/>
        <family val="1"/>
        <charset val="204"/>
      </rPr>
      <t xml:space="preserve">(283,44 руб.) </t>
    </r>
    <r>
      <rPr>
        <sz val="8"/>
        <rFont val="Times New Roman"/>
        <family val="1"/>
        <charset val="204"/>
      </rPr>
      <t xml:space="preserve">для реализации продовольственных товаров,                                              1,1*3,41*0,5  </t>
    </r>
    <r>
      <rPr>
        <u/>
        <sz val="8"/>
        <rFont val="Times New Roman"/>
        <family val="1"/>
        <charset val="204"/>
      </rPr>
      <t>(366,11руб.)</t>
    </r>
    <r>
      <rPr>
        <sz val="8"/>
        <rFont val="Times New Roman"/>
        <family val="1"/>
        <charset val="204"/>
      </rPr>
      <t xml:space="preserve"> для реализации непродовольственной и смешанной групп товаров (по 02.10.2025) </t>
    </r>
  </si>
  <si>
    <r>
      <t>1,1*2,64*0,5</t>
    </r>
    <r>
      <rPr>
        <u/>
        <sz val="8"/>
        <rFont val="Times New Roman"/>
        <family val="1"/>
        <charset val="204"/>
      </rPr>
      <t xml:space="preserve"> (286,17 руб.)</t>
    </r>
    <r>
      <rPr>
        <sz val="8"/>
        <rFont val="Times New Roman"/>
        <family val="1"/>
        <charset val="204"/>
      </rPr>
      <t xml:space="preserve"> для реализации продовольственных товаров,                                             1,1*3,41*0,5  </t>
    </r>
    <r>
      <rPr>
        <u/>
        <sz val="8"/>
        <rFont val="Times New Roman"/>
        <family val="1"/>
        <charset val="204"/>
      </rPr>
      <t>(369,63руб.)</t>
    </r>
    <r>
      <rPr>
        <sz val="8"/>
        <rFont val="Times New Roman"/>
        <family val="1"/>
        <charset val="204"/>
      </rPr>
      <t xml:space="preserve"> для реализациинепродовольственной и смешанной групп товаров(по 02.10.2025) </t>
    </r>
  </si>
  <si>
    <r>
      <t xml:space="preserve">1,1*2,64*0,5 </t>
    </r>
    <r>
      <rPr>
        <u/>
        <sz val="8"/>
        <rFont val="Times New Roman"/>
        <family val="1"/>
        <charset val="204"/>
      </rPr>
      <t>(280,72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(362,59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</si>
  <si>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(275,27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(355,55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</si>
  <si>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 xml:space="preserve">(269,81 руб.) </t>
    </r>
    <r>
      <rPr>
        <sz val="8"/>
        <rFont val="Times New Roman"/>
        <family val="1"/>
        <charset val="204"/>
      </rPr>
      <t xml:space="preserve">для реализации продовольственных товаров,                                             1,1*3,41*0,5    </t>
    </r>
    <r>
      <rPr>
        <u/>
        <sz val="8"/>
        <rFont val="Times New Roman"/>
        <family val="1"/>
        <charset val="204"/>
      </rPr>
      <t>(348,51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</si>
  <si>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(280,72руб.)</t>
    </r>
    <r>
      <rPr>
        <sz val="8"/>
        <rFont val="Times New Roman"/>
        <family val="1"/>
        <charset val="204"/>
      </rPr>
      <t xml:space="preserve"> для реализации продовольственных товаров,                                              1,1*3,41*0,5  </t>
    </r>
    <r>
      <rPr>
        <u/>
        <sz val="8"/>
        <rFont val="Times New Roman"/>
        <family val="1"/>
        <charset val="204"/>
      </rPr>
      <t>(362,59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</si>
  <si>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(280,72руб.)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(362,59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</si>
  <si>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(275,27 руб.)</t>
    </r>
    <r>
      <rPr>
        <sz val="8"/>
        <rFont val="Times New Roman"/>
        <family val="1"/>
        <charset val="204"/>
      </rPr>
      <t xml:space="preserve"> для реализации продовольственных товаров,                                              1,1*3,41х0,5  </t>
    </r>
    <r>
      <rPr>
        <u/>
        <sz val="8"/>
        <rFont val="Times New Roman"/>
        <family val="1"/>
        <charset val="204"/>
      </rPr>
      <t>(355,55 руб.)</t>
    </r>
    <r>
      <rPr>
        <sz val="8"/>
        <rFont val="Times New Roman"/>
        <family val="1"/>
        <charset val="204"/>
      </rPr>
      <t xml:space="preserve"> для реализации непродовольственной и смешанной групп товаров (по 02.10.2025) </t>
    </r>
  </si>
  <si>
    <r>
      <t>1,1*2,64*0,5</t>
    </r>
    <r>
      <rPr>
        <u/>
        <sz val="8"/>
        <rFont val="Times New Roman"/>
        <family val="1"/>
        <charset val="204"/>
      </rPr>
      <t xml:space="preserve"> (280,72руб.) </t>
    </r>
    <r>
      <rPr>
        <sz val="8"/>
        <rFont val="Times New Roman"/>
        <family val="1"/>
        <charset val="204"/>
      </rPr>
      <t xml:space="preserve">для реализации продовольственных товаров,                                              1,1*3,41*0,5  </t>
    </r>
    <r>
      <rPr>
        <u/>
        <sz val="8"/>
        <rFont val="Times New Roman"/>
        <family val="1"/>
        <charset val="204"/>
      </rPr>
      <t>(362,59 руб.)</t>
    </r>
    <r>
      <rPr>
        <sz val="8"/>
        <rFont val="Times New Roman"/>
        <family val="1"/>
        <charset val="204"/>
      </rPr>
      <t xml:space="preserve"> для реализации непродовольственной и смешанной групп товаров (по 02.10.2025) </t>
    </r>
  </si>
  <si>
    <r>
      <t>1,1*2,64*0,5</t>
    </r>
    <r>
      <rPr>
        <u/>
        <sz val="8"/>
        <rFont val="Times New Roman"/>
        <family val="1"/>
        <charset val="204"/>
      </rPr>
      <t xml:space="preserve"> (280,72руб.) </t>
    </r>
    <r>
      <rPr>
        <sz val="8"/>
        <rFont val="Times New Roman"/>
        <family val="1"/>
        <charset val="204"/>
      </rPr>
      <t xml:space="preserve">для реализации продовольственных товаров,                                    1,1*3,41*0,5  (362,59 руб.) для реализациинепродовольственной и смешанной групп товаров (по 02.10.2025) </t>
    </r>
  </si>
  <si>
    <r>
      <t>1,1х 2,64*0,5</t>
    </r>
    <r>
      <rPr>
        <u/>
        <sz val="8"/>
        <rFont val="Times New Roman"/>
        <family val="1"/>
        <charset val="204"/>
      </rPr>
      <t xml:space="preserve"> (280,72руб.) </t>
    </r>
    <r>
      <rPr>
        <sz val="8"/>
        <rFont val="Times New Roman"/>
        <family val="1"/>
        <charset val="204"/>
      </rPr>
      <t xml:space="preserve">для реализации продовольственных товаров,                                                 1,1*3,41*0,5 </t>
    </r>
    <r>
      <rPr>
        <u/>
        <sz val="8"/>
        <rFont val="Times New Roman"/>
        <family val="1"/>
        <charset val="204"/>
      </rPr>
      <t xml:space="preserve"> (362,59 руб.) </t>
    </r>
    <r>
      <rPr>
        <sz val="8"/>
        <rFont val="Times New Roman"/>
        <family val="1"/>
        <charset val="204"/>
      </rPr>
      <t xml:space="preserve">для реализации непродовольственной и смешанной групп товаров (по 02.10.2025) </t>
    </r>
  </si>
  <si>
    <r>
      <t>1,1*2,64*0,5</t>
    </r>
    <r>
      <rPr>
        <u/>
        <sz val="8"/>
        <rFont val="Times New Roman"/>
        <family val="1"/>
        <charset val="204"/>
      </rPr>
      <t xml:space="preserve"> (272,54руб.)</t>
    </r>
    <r>
      <rPr>
        <sz val="8"/>
        <rFont val="Times New Roman"/>
        <family val="1"/>
        <charset val="204"/>
      </rPr>
      <t xml:space="preserve"> для реализации продовольственных товаров,                                                1,1*3,41*0,5  </t>
    </r>
    <r>
      <rPr>
        <u/>
        <sz val="8"/>
        <rFont val="Times New Roman"/>
        <family val="1"/>
        <charset val="204"/>
      </rPr>
      <t xml:space="preserve">(352,03руб.) </t>
    </r>
    <r>
      <rPr>
        <sz val="8"/>
        <rFont val="Times New Roman"/>
        <family val="1"/>
        <charset val="204"/>
      </rPr>
      <t xml:space="preserve">для реализациинепродовольственной и смешанной групп товаров (по 02.10.2025) </t>
    </r>
  </si>
  <si>
    <r>
      <t xml:space="preserve">1,1*2,64*0,5 </t>
    </r>
    <r>
      <rPr>
        <u/>
        <sz val="8"/>
        <rFont val="Times New Roman"/>
        <family val="1"/>
        <charset val="204"/>
      </rPr>
      <t xml:space="preserve">(381,56 руб.) </t>
    </r>
    <r>
      <rPr>
        <sz val="8"/>
        <rFont val="Times New Roman"/>
        <family val="1"/>
        <charset val="204"/>
      </rPr>
      <t xml:space="preserve">для реализации продовольственных товаров,                                                1,1*3,41*0,5    </t>
    </r>
    <r>
      <rPr>
        <u/>
        <sz val="8"/>
        <rFont val="Times New Roman"/>
        <family val="1"/>
        <charset val="204"/>
      </rPr>
      <t>(492,84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</si>
  <si>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(272,54руб.)</t>
    </r>
    <r>
      <rPr>
        <sz val="8"/>
        <rFont val="Times New Roman"/>
        <family val="1"/>
        <charset val="204"/>
      </rPr>
      <t xml:space="preserve"> для реализации продовольственных товаров,                                             1,1*3,41*0,5 </t>
    </r>
    <r>
      <rPr>
        <u/>
        <sz val="8"/>
        <rFont val="Times New Roman"/>
        <family val="1"/>
        <charset val="204"/>
      </rPr>
      <t xml:space="preserve"> (352,03руб.)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</si>
  <si>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(269,81 руб.)</t>
    </r>
    <r>
      <rPr>
        <sz val="8"/>
        <rFont val="Times New Roman"/>
        <family val="1"/>
        <charset val="204"/>
      </rPr>
      <t xml:space="preserve"> для реализации продовольственных товаров,                                             1,1*3,41*0,5 </t>
    </r>
    <r>
      <rPr>
        <u/>
        <sz val="8"/>
        <rFont val="Times New Roman"/>
        <family val="1"/>
        <charset val="204"/>
      </rPr>
      <t>(348,51 руб.)</t>
    </r>
    <r>
      <rPr>
        <sz val="8"/>
        <rFont val="Times New Roman"/>
        <family val="1"/>
        <charset val="204"/>
      </rPr>
      <t xml:space="preserve"> для реализациинепродовольственной и смешанной групп товаров (по 02.10.2025) </t>
    </r>
  </si>
  <si>
    <r>
      <t xml:space="preserve">1,1*2,64*0,5 </t>
    </r>
    <r>
      <rPr>
        <u/>
        <sz val="8"/>
        <rFont val="Times New Roman"/>
        <family val="1"/>
        <charset val="204"/>
      </rPr>
      <t>(550,53 руб.)</t>
    </r>
    <r>
      <rPr>
        <sz val="8"/>
        <rFont val="Times New Roman"/>
        <family val="1"/>
        <charset val="204"/>
      </rPr>
      <t xml:space="preserve"> для реализации продовольственных товаров,                                             1,1*3,41*0,5 </t>
    </r>
    <r>
      <rPr>
        <u/>
        <sz val="8"/>
        <rFont val="Times New Roman"/>
        <family val="1"/>
        <charset val="204"/>
      </rPr>
      <t>(711,10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</si>
  <si>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(545,08руб.)</t>
    </r>
    <r>
      <rPr>
        <sz val="8"/>
        <rFont val="Times New Roman"/>
        <family val="1"/>
        <charset val="204"/>
      </rPr>
      <t xml:space="preserve"> для реализации продовольственных товаров,                                                    1,1*3,41*0,5</t>
    </r>
    <r>
      <rPr>
        <u/>
        <sz val="8"/>
        <rFont val="Times New Roman"/>
        <family val="1"/>
        <charset val="204"/>
      </rPr>
      <t xml:space="preserve"> (704,06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</si>
  <si>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(553,26 руб.</t>
    </r>
    <r>
      <rPr>
        <sz val="8"/>
        <rFont val="Times New Roman"/>
        <family val="1"/>
        <charset val="204"/>
      </rPr>
      <t xml:space="preserve">) для реализации продовольственных товаров,                                                  1,1*3,41*0,5  </t>
    </r>
    <r>
      <rPr>
        <u/>
        <sz val="8"/>
        <rFont val="Times New Roman"/>
        <family val="1"/>
        <charset val="204"/>
      </rPr>
      <t>(714,62 руб.)</t>
    </r>
    <r>
      <rPr>
        <sz val="8"/>
        <rFont val="Times New Roman"/>
        <family val="1"/>
        <charset val="204"/>
      </rPr>
      <t xml:space="preserve"> для реализации непродовольственной и смешанной групп товаров (по 02.10.2025) </t>
    </r>
  </si>
  <si>
    <r>
      <t xml:space="preserve">1,1*2,64*0,5 </t>
    </r>
    <r>
      <rPr>
        <u/>
        <sz val="8"/>
        <rFont val="Times New Roman"/>
        <family val="1"/>
        <charset val="204"/>
      </rPr>
      <t>(384,28 руб.</t>
    </r>
    <r>
      <rPr>
        <sz val="8"/>
        <rFont val="Times New Roman"/>
        <family val="1"/>
        <charset val="204"/>
      </rPr>
      <t xml:space="preserve">) для реализации продовольственных товаров,                                                  1,1*3,41*0,5  </t>
    </r>
    <r>
      <rPr>
        <u/>
        <sz val="8"/>
        <rFont val="Times New Roman"/>
        <family val="1"/>
        <charset val="204"/>
      </rPr>
      <t>(496,36 руб.)</t>
    </r>
    <r>
      <rPr>
        <sz val="8"/>
        <rFont val="Times New Roman"/>
        <family val="1"/>
        <charset val="204"/>
      </rPr>
      <t xml:space="preserve"> для реализации непродовольственной и смешанной групп товаров (по 02.10.2025) </t>
    </r>
  </si>
  <si>
    <r>
      <t xml:space="preserve">1,1*4,03*0,5 </t>
    </r>
    <r>
      <rPr>
        <u/>
        <sz val="8"/>
        <rFont val="Times New Roman"/>
        <family val="1"/>
        <charset val="204"/>
      </rPr>
      <t>(615,73 руб.)</t>
    </r>
    <r>
      <rPr>
        <sz val="8"/>
        <rFont val="Times New Roman"/>
        <family val="1"/>
        <charset val="204"/>
      </rPr>
      <t xml:space="preserve"> для розничной торговли,                   0,5*3 </t>
    </r>
    <r>
      <rPr>
        <u/>
        <sz val="8"/>
        <rFont val="Times New Roman"/>
        <family val="1"/>
        <charset val="204"/>
      </rPr>
      <t>(416,69 руб.)</t>
    </r>
    <r>
      <rPr>
        <sz val="8"/>
        <rFont val="Times New Roman"/>
        <family val="1"/>
        <charset val="204"/>
      </rPr>
      <t xml:space="preserve"> для иного вида деятельности</t>
    </r>
  </si>
  <si>
    <r>
      <t>1,1*4,03*0,5</t>
    </r>
    <r>
      <rPr>
        <u/>
        <sz val="8"/>
        <rFont val="Times New Roman"/>
        <family val="1"/>
        <charset val="204"/>
      </rPr>
      <t xml:space="preserve"> (615,73 руб.) </t>
    </r>
    <r>
      <rPr>
        <sz val="8"/>
        <rFont val="Times New Roman"/>
        <family val="1"/>
        <charset val="204"/>
      </rPr>
      <t>для розничной торговли,                   0,5*3</t>
    </r>
    <r>
      <rPr>
        <u/>
        <sz val="8"/>
        <rFont val="Times New Roman"/>
        <family val="1"/>
        <charset val="204"/>
      </rPr>
      <t xml:space="preserve"> (416,69 руб.)</t>
    </r>
    <r>
      <rPr>
        <sz val="8"/>
        <rFont val="Times New Roman"/>
        <family val="1"/>
        <charset val="204"/>
      </rPr>
      <t xml:space="preserve"> для иного вида деятельности</t>
    </r>
  </si>
  <si>
    <r>
      <t xml:space="preserve">1,1*4,03*0,5 </t>
    </r>
    <r>
      <rPr>
        <u/>
        <sz val="8"/>
        <rFont val="Times New Roman"/>
        <family val="1"/>
        <charset val="204"/>
      </rPr>
      <t>(611,57руб.)</t>
    </r>
    <r>
      <rPr>
        <sz val="8"/>
        <rFont val="Times New Roman"/>
        <family val="1"/>
        <charset val="204"/>
      </rPr>
      <t xml:space="preserve"> для розничной торговли,                   0,5*3</t>
    </r>
    <r>
      <rPr>
        <u/>
        <sz val="8"/>
        <rFont val="Times New Roman"/>
        <family val="1"/>
        <charset val="204"/>
      </rPr>
      <t xml:space="preserve"> (413,88 руб.</t>
    </r>
    <r>
      <rPr>
        <sz val="8"/>
        <rFont val="Times New Roman"/>
        <family val="1"/>
        <charset val="204"/>
      </rPr>
      <t>) для иного вида деятельности</t>
    </r>
  </si>
  <si>
    <r>
      <t>1,1*4,03*0,5</t>
    </r>
    <r>
      <rPr>
        <u/>
        <sz val="8"/>
        <rFont val="Times New Roman"/>
        <family val="1"/>
        <charset val="204"/>
      </rPr>
      <t xml:space="preserve"> (703,10 руб.</t>
    </r>
    <r>
      <rPr>
        <sz val="8"/>
        <rFont val="Times New Roman"/>
        <family val="1"/>
        <charset val="204"/>
      </rPr>
      <t>) для розничной торговли,                   0,5*3</t>
    </r>
    <r>
      <rPr>
        <u/>
        <sz val="8"/>
        <rFont val="Times New Roman"/>
        <family val="1"/>
        <charset val="204"/>
      </rPr>
      <t xml:space="preserve"> (475,82 руб.)</t>
    </r>
    <r>
      <rPr>
        <sz val="8"/>
        <rFont val="Times New Roman"/>
        <family val="1"/>
        <charset val="204"/>
      </rPr>
      <t xml:space="preserve"> для иного вида деятельности</t>
    </r>
  </si>
  <si>
    <r>
      <t xml:space="preserve">1,1*4,03*0,5 </t>
    </r>
    <r>
      <rPr>
        <u/>
        <sz val="8"/>
        <rFont val="Times New Roman"/>
        <family val="1"/>
        <charset val="204"/>
      </rPr>
      <t>(614,07 руб.)</t>
    </r>
    <r>
      <rPr>
        <sz val="8"/>
        <rFont val="Times New Roman"/>
        <family val="1"/>
        <charset val="204"/>
      </rPr>
      <t xml:space="preserve">для торгового объекта (по 02.10.2025) ,                    0,5*3,0 </t>
    </r>
    <r>
      <rPr>
        <u/>
        <sz val="8"/>
        <rFont val="Times New Roman"/>
        <family val="1"/>
        <charset val="204"/>
      </rPr>
      <t>(415,57 руб.)</t>
    </r>
    <r>
      <rPr>
        <sz val="8"/>
        <rFont val="Times New Roman"/>
        <family val="1"/>
        <charset val="204"/>
      </rPr>
      <t xml:space="preserve"> для иного вида деятельности</t>
    </r>
  </si>
  <si>
    <r>
      <t xml:space="preserve">1,1*4,96*0,5 </t>
    </r>
    <r>
      <rPr>
        <u/>
        <sz val="8"/>
        <rFont val="Times New Roman"/>
        <family val="1"/>
        <charset val="204"/>
      </rPr>
      <t>(752,71 руб.)</t>
    </r>
    <r>
      <rPr>
        <sz val="8"/>
        <rFont val="Times New Roman"/>
        <family val="1"/>
        <charset val="204"/>
      </rPr>
      <t xml:space="preserve"> для торгового объекта (по 02.10.2025);                    0,5*3,0 </t>
    </r>
    <r>
      <rPr>
        <u/>
        <sz val="8"/>
        <rFont val="Times New Roman"/>
        <family val="1"/>
        <charset val="204"/>
      </rPr>
      <t xml:space="preserve">(413,88 руб.) </t>
    </r>
    <r>
      <rPr>
        <sz val="8"/>
        <rFont val="Times New Roman"/>
        <family val="1"/>
        <charset val="204"/>
      </rPr>
      <t>для иного вида деятельности</t>
    </r>
  </si>
  <si>
    <r>
      <t>1,1*4,96*0,5</t>
    </r>
    <r>
      <rPr>
        <u/>
        <sz val="8"/>
        <rFont val="Times New Roman"/>
        <family val="1"/>
        <charset val="204"/>
      </rPr>
      <t xml:space="preserve"> (752,71 руб.)</t>
    </r>
    <r>
      <rPr>
        <sz val="8"/>
        <rFont val="Times New Roman"/>
        <family val="1"/>
        <charset val="204"/>
      </rPr>
      <t xml:space="preserve"> для торгового объекта (по 02.10.2025);                              0,5*3,0 </t>
    </r>
    <r>
      <rPr>
        <u/>
        <sz val="8"/>
        <rFont val="Times New Roman"/>
        <family val="1"/>
        <charset val="204"/>
      </rPr>
      <t>(413,88 руб.)</t>
    </r>
    <r>
      <rPr>
        <sz val="8"/>
        <rFont val="Times New Roman"/>
        <family val="1"/>
        <charset val="204"/>
      </rPr>
      <t xml:space="preserve"> для иного вида деятельности</t>
    </r>
  </si>
  <si>
    <r>
      <t xml:space="preserve">1,1*4,03*0,5 </t>
    </r>
    <r>
      <rPr>
        <u/>
        <sz val="8"/>
        <rFont val="Times New Roman"/>
        <family val="1"/>
        <charset val="204"/>
      </rPr>
      <t>(607,41 руб.)</t>
    </r>
    <r>
      <rPr>
        <sz val="8"/>
        <rFont val="Times New Roman"/>
        <family val="1"/>
        <charset val="204"/>
      </rPr>
      <t xml:space="preserve"> для торгового объекта (по 02.10.2025) , 0,5*3,0</t>
    </r>
    <r>
      <rPr>
        <u/>
        <sz val="8"/>
        <rFont val="Times New Roman"/>
        <family val="1"/>
        <charset val="204"/>
      </rPr>
      <t xml:space="preserve"> (411,06 руб.) </t>
    </r>
    <r>
      <rPr>
        <sz val="8"/>
        <rFont val="Times New Roman"/>
        <family val="1"/>
        <charset val="204"/>
      </rPr>
      <t>для иного вида деятельности</t>
    </r>
  </si>
  <si>
    <r>
      <t xml:space="preserve">1,1*4,03*0,5 </t>
    </r>
    <r>
      <rPr>
        <u/>
        <sz val="8"/>
        <rFont val="Times New Roman"/>
        <family val="1"/>
        <charset val="204"/>
      </rPr>
      <t xml:space="preserve">(607,41 руб.) </t>
    </r>
    <r>
      <rPr>
        <sz val="8"/>
        <rFont val="Times New Roman"/>
        <family val="1"/>
        <charset val="204"/>
      </rPr>
      <t xml:space="preserve">для торгового объекта (по 02.10.2025) , 0,5*3,0 </t>
    </r>
    <r>
      <rPr>
        <u/>
        <sz val="8"/>
        <rFont val="Times New Roman"/>
        <family val="1"/>
        <charset val="204"/>
      </rPr>
      <t>(411,06руб.)</t>
    </r>
    <r>
      <rPr>
        <sz val="8"/>
        <rFont val="Times New Roman"/>
        <family val="1"/>
        <charset val="204"/>
      </rPr>
      <t xml:space="preserve"> для иного вида деятельности</t>
    </r>
  </si>
  <si>
    <r>
      <t xml:space="preserve">1,1*3,34*0,5 </t>
    </r>
    <r>
      <rPr>
        <u/>
        <sz val="8"/>
        <rFont val="Times New Roman"/>
        <family val="1"/>
        <charset val="204"/>
      </rPr>
      <t>(293,08 руб.)</t>
    </r>
    <r>
      <rPr>
        <sz val="8"/>
        <rFont val="Times New Roman"/>
        <family val="1"/>
        <charset val="204"/>
      </rPr>
      <t xml:space="preserve"> для торгового объекта (по 02.10.2025); 0,5*3,0 </t>
    </r>
    <r>
      <rPr>
        <u/>
        <sz val="8"/>
        <rFont val="Times New Roman"/>
        <family val="1"/>
        <charset val="204"/>
      </rPr>
      <t xml:space="preserve">(239,32 руб.) </t>
    </r>
    <r>
      <rPr>
        <sz val="8"/>
        <rFont val="Times New Roman"/>
        <family val="1"/>
        <charset val="204"/>
      </rPr>
      <t>для иного вида деятельности</t>
    </r>
  </si>
  <si>
    <r>
      <t xml:space="preserve">1,1*3,34*0,5 </t>
    </r>
    <r>
      <rPr>
        <u/>
        <sz val="8"/>
        <rFont val="Times New Roman"/>
        <family val="1"/>
        <charset val="204"/>
      </rPr>
      <t>(282,74 руб.)</t>
    </r>
    <r>
      <rPr>
        <sz val="8"/>
        <rFont val="Times New Roman"/>
        <family val="1"/>
        <charset val="204"/>
      </rPr>
      <t xml:space="preserve"> для торгового объекта (по 02.10.2025); 0,5*3,0 </t>
    </r>
    <r>
      <rPr>
        <u/>
        <sz val="8"/>
        <rFont val="Times New Roman"/>
        <family val="1"/>
        <charset val="204"/>
      </rPr>
      <t>(230,87 руб.)</t>
    </r>
    <r>
      <rPr>
        <sz val="8"/>
        <rFont val="Times New Roman"/>
        <family val="1"/>
        <charset val="204"/>
      </rPr>
      <t xml:space="preserve"> для иного вида деятельности</t>
    </r>
  </si>
  <si>
    <r>
      <t xml:space="preserve">1,1*3,34*0,5 </t>
    </r>
    <r>
      <rPr>
        <u/>
        <sz val="8"/>
        <rFont val="Times New Roman"/>
        <family val="1"/>
        <charset val="204"/>
      </rPr>
      <t xml:space="preserve">(624,10руб.) </t>
    </r>
    <r>
      <rPr>
        <sz val="8"/>
        <rFont val="Times New Roman"/>
        <family val="1"/>
        <charset val="204"/>
      </rPr>
      <t xml:space="preserve">для розничной торговли,                0,5*3,0 </t>
    </r>
    <r>
      <rPr>
        <u/>
        <sz val="8"/>
        <rFont val="Times New Roman"/>
        <family val="1"/>
        <charset val="204"/>
      </rPr>
      <t>(509,61 руб.)</t>
    </r>
    <r>
      <rPr>
        <sz val="8"/>
        <rFont val="Times New Roman"/>
        <family val="1"/>
        <charset val="204"/>
      </rPr>
      <t xml:space="preserve"> для иного вида деятельности</t>
    </r>
  </si>
  <si>
    <r>
      <t>1,1*3,34*0,5</t>
    </r>
    <r>
      <rPr>
        <u/>
        <sz val="8"/>
        <rFont val="Times New Roman"/>
        <family val="1"/>
        <charset val="204"/>
      </rPr>
      <t xml:space="preserve"> (672,37руб.)</t>
    </r>
    <r>
      <rPr>
        <sz val="8"/>
        <rFont val="Times New Roman"/>
        <family val="1"/>
        <charset val="204"/>
      </rPr>
      <t xml:space="preserve"> для торгового объекта (по 02.10.2025); 0,5*3,0 </t>
    </r>
    <r>
      <rPr>
        <u/>
        <sz val="8"/>
        <rFont val="Times New Roman"/>
        <family val="1"/>
        <charset val="204"/>
      </rPr>
      <t>(549,02 руб.)</t>
    </r>
    <r>
      <rPr>
        <sz val="8"/>
        <rFont val="Times New Roman"/>
        <family val="1"/>
        <charset val="204"/>
      </rPr>
      <t xml:space="preserve"> для иного вида деятельности</t>
    </r>
  </si>
  <si>
    <r>
      <t xml:space="preserve">1,1*3,34* 0,5 </t>
    </r>
    <r>
      <rPr>
        <u/>
        <sz val="8"/>
        <rFont val="Times New Roman"/>
        <family val="1"/>
        <charset val="204"/>
      </rPr>
      <t>(613,75 руб.)</t>
    </r>
    <r>
      <rPr>
        <sz val="8"/>
        <rFont val="Times New Roman"/>
        <family val="1"/>
        <charset val="204"/>
      </rPr>
      <t xml:space="preserve"> для торгового объекта (по 02.10.2025 ; 0,5*3,0</t>
    </r>
    <r>
      <rPr>
        <u/>
        <sz val="8"/>
        <rFont val="Times New Roman"/>
        <family val="1"/>
        <charset val="204"/>
      </rPr>
      <t xml:space="preserve"> (501,16 руб.) д</t>
    </r>
    <r>
      <rPr>
        <sz val="8"/>
        <rFont val="Times New Roman"/>
        <family val="1"/>
        <charset val="204"/>
      </rPr>
      <t>ля иного вида деятельности</t>
    </r>
  </si>
  <si>
    <r>
      <t xml:space="preserve">1,1*4,96*0,5 </t>
    </r>
    <r>
      <rPr>
        <u/>
        <sz val="8"/>
        <rFont val="Times New Roman"/>
        <family val="1"/>
        <charset val="204"/>
      </rPr>
      <t xml:space="preserve">(880,72 руб.) </t>
    </r>
    <r>
      <rPr>
        <sz val="8"/>
        <rFont val="Times New Roman"/>
        <family val="1"/>
        <charset val="204"/>
      </rPr>
      <t>для торгового объекта (по 02.10.2025 ; 0,5*3,0</t>
    </r>
    <r>
      <rPr>
        <u/>
        <sz val="8"/>
        <rFont val="Times New Roman"/>
        <family val="1"/>
        <charset val="204"/>
      </rPr>
      <t xml:space="preserve"> (484,27руб.) </t>
    </r>
    <r>
      <rPr>
        <sz val="8"/>
        <rFont val="Times New Roman"/>
        <family val="1"/>
        <charset val="204"/>
      </rPr>
      <t>для иного вида деятельности</t>
    </r>
  </si>
  <si>
    <r>
      <t xml:space="preserve">1,1*4,96*0,5 </t>
    </r>
    <r>
      <rPr>
        <u/>
        <sz val="8"/>
        <rFont val="Times New Roman"/>
        <family val="1"/>
        <charset val="204"/>
      </rPr>
      <t>(967,77 руб.)</t>
    </r>
    <r>
      <rPr>
        <sz val="8"/>
        <rFont val="Times New Roman"/>
        <family val="1"/>
        <charset val="204"/>
      </rPr>
      <t xml:space="preserve"> для торгового объекта (по 02.10.2025 ; 0,5*3,0</t>
    </r>
    <r>
      <rPr>
        <u/>
        <sz val="8"/>
        <rFont val="Times New Roman"/>
        <family val="1"/>
        <charset val="204"/>
      </rPr>
      <t xml:space="preserve"> (532,13 руб.) </t>
    </r>
    <r>
      <rPr>
        <sz val="8"/>
        <rFont val="Times New Roman"/>
        <family val="1"/>
        <charset val="204"/>
      </rPr>
      <t>для иного вида деятельности</t>
    </r>
  </si>
  <si>
    <r>
      <t>1,1*3,34</t>
    </r>
    <r>
      <rPr>
        <u/>
        <sz val="8"/>
        <rFont val="Times New Roman"/>
        <family val="1"/>
        <charset val="204"/>
      </rPr>
      <t xml:space="preserve"> (393,08 руб.) </t>
    </r>
    <r>
      <rPr>
        <sz val="8"/>
        <rFont val="Times New Roman"/>
        <family val="1"/>
        <charset val="204"/>
      </rPr>
      <t xml:space="preserve">для торгового объекта,                                              0,5*3,0 </t>
    </r>
    <r>
      <rPr>
        <u/>
        <sz val="8"/>
        <rFont val="Times New Roman"/>
        <family val="1"/>
        <charset val="204"/>
      </rPr>
      <t>(160,48 руб.)</t>
    </r>
    <r>
      <rPr>
        <sz val="8"/>
        <rFont val="Times New Roman"/>
        <family val="1"/>
        <charset val="204"/>
      </rPr>
      <t xml:space="preserve"> для иного вида деятельности</t>
    </r>
  </si>
  <si>
    <r>
      <t xml:space="preserve">0,5*3 </t>
    </r>
    <r>
      <rPr>
        <u/>
        <sz val="8"/>
        <rFont val="Times New Roman"/>
        <family val="1"/>
        <charset val="204"/>
      </rPr>
      <t xml:space="preserve">(467,37 руб.) </t>
    </r>
    <r>
      <rPr>
        <sz val="8"/>
        <rFont val="Times New Roman"/>
        <family val="1"/>
        <charset val="204"/>
      </rPr>
      <t xml:space="preserve"> для использования под склад</t>
    </r>
  </si>
  <si>
    <r>
      <t xml:space="preserve">0,5*3 </t>
    </r>
    <r>
      <rPr>
        <u/>
        <sz val="8"/>
        <rFont val="Times New Roman"/>
        <family val="1"/>
        <charset val="204"/>
      </rPr>
      <t>(608,99 руб.)</t>
    </r>
  </si>
  <si>
    <r>
      <t xml:space="preserve">0,5*3 </t>
    </r>
    <r>
      <rPr>
        <u/>
        <sz val="8"/>
        <rFont val="Times New Roman"/>
        <family val="1"/>
        <charset val="204"/>
      </rPr>
      <t xml:space="preserve">(318,15 руб) </t>
    </r>
    <r>
      <rPr>
        <sz val="8"/>
        <rFont val="Times New Roman"/>
        <family val="1"/>
        <charset val="204"/>
      </rPr>
      <t xml:space="preserve"> </t>
    </r>
  </si>
  <si>
    <r>
      <t xml:space="preserve">0,5*3 </t>
    </r>
    <r>
      <rPr>
        <u/>
        <sz val="8"/>
        <rFont val="Times New Roman"/>
        <family val="1"/>
        <charset val="204"/>
      </rPr>
      <t xml:space="preserve">(112,62 руб.) </t>
    </r>
    <r>
      <rPr>
        <sz val="8"/>
        <rFont val="Times New Roman"/>
        <family val="1"/>
        <charset val="204"/>
      </rPr>
      <t xml:space="preserve"> для использования под склад</t>
    </r>
  </si>
  <si>
    <r>
      <t>0,5*3</t>
    </r>
    <r>
      <rPr>
        <u/>
        <sz val="8"/>
        <rFont val="Times New Roman"/>
        <family val="1"/>
        <charset val="204"/>
      </rPr>
      <t xml:space="preserve"> (81,65 руб.)</t>
    </r>
    <r>
      <rPr>
        <sz val="8"/>
        <rFont val="Times New Roman"/>
        <family val="1"/>
        <charset val="204"/>
      </rPr>
      <t xml:space="preserve">  для использования под склад</t>
    </r>
  </si>
  <si>
    <r>
      <t xml:space="preserve">0,5*3 </t>
    </r>
    <r>
      <rPr>
        <u/>
        <sz val="8"/>
        <rFont val="Times New Roman"/>
        <family val="1"/>
        <charset val="204"/>
      </rPr>
      <t xml:space="preserve">(81,65 руб.) </t>
    </r>
    <r>
      <rPr>
        <sz val="8"/>
        <rFont val="Times New Roman"/>
        <family val="1"/>
        <charset val="204"/>
      </rPr>
      <t xml:space="preserve"> для использования под склад</t>
    </r>
  </si>
  <si>
    <r>
      <t>0,5*3</t>
    </r>
    <r>
      <rPr>
        <u/>
        <sz val="8"/>
        <rFont val="Times New Roman"/>
        <family val="1"/>
        <charset val="204"/>
      </rPr>
      <t xml:space="preserve"> (78,83 руб)</t>
    </r>
    <r>
      <rPr>
        <sz val="8"/>
        <rFont val="Times New Roman"/>
        <family val="1"/>
        <charset val="204"/>
      </rPr>
      <t xml:space="preserve">  для использования под склад</t>
    </r>
  </si>
  <si>
    <r>
      <t xml:space="preserve">0,5*3 </t>
    </r>
    <r>
      <rPr>
        <u/>
        <sz val="8"/>
        <rFont val="Times New Roman"/>
        <family val="1"/>
        <charset val="204"/>
      </rPr>
      <t>(962,90 руб.)</t>
    </r>
    <r>
      <rPr>
        <sz val="8"/>
        <rFont val="Times New Roman"/>
        <family val="1"/>
        <charset val="204"/>
      </rPr>
      <t xml:space="preserve">  для использования под склад</t>
    </r>
  </si>
  <si>
    <t xml:space="preserve">(2 уровень), электроснабжение, отопление.текущий и капитальный ремонт за счет Арендатора без последующего возмещения затрат Арендодателем. </t>
  </si>
  <si>
    <t xml:space="preserve">Здание рыбцеха (3 уровень), электроснабжение.С 01.10.2012текущий и капитальный ремонт за счет Арендатора без последующего возмещения затрат Арендодателем. </t>
  </si>
  <si>
    <t xml:space="preserve">Здание рыбцеха (3 уровень), электроснабжение, отопление, водоснабжение. С 01.05.2016г.текущий и капитальный ремонт за счет Арендатора без последующего возмещения затрат Арендодателем. </t>
  </si>
  <si>
    <t xml:space="preserve">Здание рыбцеха (3 уровень). Имеется  искусственное освещение  текущий и капитальный ремонт за счет Арендатора без последующего возмещения затрат Арендодателем. . Вход общий с другими арендаторами.                                     Требуется установка и оформление приборов учета электроэнергии, которые производятся за счет арендатора без последующей компенсации затрат. </t>
  </si>
  <si>
    <t>220099, г.Минск, ул Казинца, 42           инв.номер                500/С-11347</t>
  </si>
  <si>
    <t>г.Минск,пр-д Чижевских,8-1           №500/D-708173197</t>
  </si>
  <si>
    <t>г.Минск,ул.Леси Украинки,22 пом.2           №500/D-682269</t>
  </si>
  <si>
    <t>Административные цели, иные  цели  возможные на данном объекте аренды</t>
  </si>
  <si>
    <t xml:space="preserve"> Свободно.  аукцион   признан не состоявшимся    24.09.2024</t>
  </si>
  <si>
    <t>г.Минск, ул.Первомайская,28/1   №500/С-53317</t>
  </si>
  <si>
    <t>Свободно,  аукцион   признан не состоявшийся   28.07..2023 г</t>
  </si>
  <si>
    <t>г.Минск, ул.Первомайская,28   №500/С-10013</t>
  </si>
  <si>
    <t>Свободно. Аукцион признан не состоявшийся  24.09.2024</t>
  </si>
  <si>
    <t>г.Минск,ул.Первомайская,28,      №500/С-6656</t>
  </si>
  <si>
    <t>Свободно  Аукцион признан не состоявшийся  февраль 2025.</t>
  </si>
  <si>
    <t xml:space="preserve">Часть помещения в капитальном строении..Отдельный вход  .Имеется энергоснабжение, водоснабжение, канализация.отопление...Приведение помещения в соответствие САНиП и др.требованиям за счет Арендатора без последующего возмещения затрат Арендодателем. .Требуется  текущий и капитальный ремонт за счет Арендатора без последующего возмещения затрат Арендодателем. </t>
  </si>
  <si>
    <t>.г.Минск,ул.Первомайская,28,/.1         №500/С-53317</t>
  </si>
  <si>
    <t xml:space="preserve">Свободно аукцион признан  не состоявшийся        25.11. 2022 свободно </t>
  </si>
  <si>
    <t xml:space="preserve">Часть помещения в капитальном строении..Отдельный вход Отдельные офисные помещения .Имеется энергоснабжение, водоснабжение, канализация.отопление...Приведение помещения в соответствие САНиП и др.требованиям за счет Арендатора без последующего возмещения затрат Арендодателем. .Требуется выполнение комплекса мероприятий по подготовке объекта к работе в ОЗП,замена приборов учета тепла,ГВС,воды.текущий и капитальный ремонт за счет Арендатора без последующего возмещения затрат Арендодателем. </t>
  </si>
  <si>
    <t xml:space="preserve">Часть изолированного нежилого помещения в капитальном строении,  второй этаж. Имеется отопление, водоснабжение,  естесственное освещение. Санузел совместно с другими арендаторами.  Необходимо проведение текущего ремонт помещения. Необходима установка пожарно-охранной сигнализации. Необходима установка приборов учета электроснабжения и водоснабжения.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Необходима регистрация в качестве субабонента на электроснабжение. 
 </t>
  </si>
  <si>
    <t>ул. Серова, д.3А, пом.3Н     
500/D-70774779</t>
  </si>
  <si>
    <t>2,0
при применении понижающих коэффициентов вся площадь под коэф-т 3,0</t>
  </si>
  <si>
    <t>ул. Грицевца, 1   пом. 7Н                500/D-70777865</t>
  </si>
  <si>
    <t xml:space="preserve">Изолированное помещение в подвале в 4- 5-ти этажном жилом доме. Отдельный вход.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</si>
  <si>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 xml:space="preserve">Часть капитального строения. Второй этаж в 2-х этажном здании специализированном для бытового обслуживания населения.  Вход в здание совместно с другими арендаторами. Отсутствует дневное освещение. Имеется электроснабжение, отопление.Необходима установка прибора учета электроэнергии  для технического учета. Санузел совместно с другими арендаторами. Все работы за счет средств арендатора без последующей компенсации.   </t>
  </si>
  <si>
    <t xml:space="preserve">Часть капитального строения. Второй этаж в 2-х этажном здании специализированном для бытового обслуживания населения.  Вход в здание совместно с другими арендаторами. Отсутствует дневное освещение. Имеется электроснабжение, отопление. Необходима установка прибора учета электроэнергии  для технического учета.Санузел совместно с другими арендаторами. Все работы за счет средств арендатора без последующей компенсации.  </t>
  </si>
  <si>
    <t xml:space="preserve">Часть капитального строения. Второй этаж в 2-х этажном здании специализированном для бытового обслуживания населения.  Вход в здание совместно с другими арендаторами. Отсутствует дневное освещение. Имеется электроснабжение, отопление. Санузел совместно с другими арендаторами. Необходима установка прибора учета электроэнергии и водопотребления для технического учета. Все работы за счет средств арендатора без последующей компенсации. </t>
  </si>
  <si>
    <t xml:space="preserve">Административные цели, торговый объект непродовольственная группа (кроме товаров бывших в употреблении), оказание услуг населению (кроме ритуальных), иные цели возможные на данном объекте в жилом доме. </t>
  </si>
  <si>
    <t xml:space="preserve">Изолированное помещение. Первый этаж в 5 этажном жилом доме. Имеет отдельный от жилого дома входа. Естественное освещение, электричество, отопление, водоснабжение и водоотведение. 
 Арендатором ежемесячно вносится плата в счет будущего возмещения затрат арендодателя на капитальный ремонт. Необходимо выполнение электрофизических измерений электропроводки либо компенсация затрат на их проведение. Требуется выполнение косметического ремонта. Все работы за счет средств арендатора без последующей компенсации затрат.
</t>
  </si>
  <si>
    <t>ЖЭУ КУП УДМСиБ Мингорисполкома, 2704733, 2707309 УНП 100270942</t>
  </si>
  <si>
    <t>220004, г.Минск, ул. Короля, 9, F/D-848212</t>
  </si>
  <si>
    <t>г. Минск, ул. Дунина-Марцинкевича, 4/2 пом.4Н                                          500/D-7023622</t>
  </si>
  <si>
    <t>Административное помещение. Часть изолированных помещений на 1-ом этаже жилого дома . Вход совместно с другим арендатором (есть МОП). Имеются водоснабжение, отопление, электроснабжение (необходимо установить свой счетчик), естественное освещение, канализация. Необходим ремонт помещений. Все виды работ за счет средств арендатора без последующей компенсации затрат. Не используется с 10.06.2025</t>
  </si>
  <si>
    <t>г. Минск, ул. Скрипникова, 62                         500/C-65443</t>
  </si>
  <si>
    <t>Складирование и хранение , возможные 
на данном объекте, иные цели, возможные на данном объекте аренды.</t>
  </si>
  <si>
    <t xml:space="preserve">ул. Бурдейного, 23 -25  500/D-708171739 </t>
  </si>
  <si>
    <t xml:space="preserve">ул. Дунина-Марцинкевича, 6/2 -2н  500/D-70774215 </t>
  </si>
  <si>
    <t>0,90 3,0 (при применении понижающих коэффициентов)</t>
  </si>
  <si>
    <t>ул. Михася Лынькова, 111В    500/С-51698</t>
  </si>
  <si>
    <t>261,60</t>
  </si>
  <si>
    <t>складирование и хранение товарно-материальных ценностей, услуги населению, иные цели, возможные на данном объекте аренды</t>
  </si>
  <si>
    <t>часть подвала капитального строения, электроснабжение, отопление, водоснабжение и водоотведение отсутствуют. Аренда до сноса здания, но не более 2-х лет, без предоставления другого помещения. Не используется с 01.07.25</t>
  </si>
  <si>
    <t>95,60</t>
  </si>
  <si>
    <t>часть подвала капитального строения, имеется электроснабжение. Отопление, водоснабжение и водоотведение отсутствуют. Аренда до сноса здания, но не более 2-х лет, без предоставления другого помещения. Не используется с 01.07.25</t>
  </si>
  <si>
    <t>изолированное помещение  2 на 1-м этаже здания. Имеются естественное освещение, отопление, электроснабжение. Вход и санузел совместно с другими арендаторами. Режим работы объекта с 8.00 до 20.00. Право аренды до начала выполнения работ по реконструкции здания. Не используется с 22.02.24</t>
  </si>
  <si>
    <t>ул.Промышленная, 24
(открытая площадка с покрытием)</t>
  </si>
  <si>
    <t>аукцион признан несостоявшимся 24.06.2025</t>
  </si>
  <si>
    <t>г. Минск, сквер по ул. Калиновского, инв.0053454</t>
  </si>
  <si>
    <t>г. Минск,сквер по ул. Калиновского, инв.0053454</t>
  </si>
  <si>
    <t xml:space="preserve">Сдача в  аренду. Аукцион от 24.06.2025  № 396  признан несостоявшимся </t>
  </si>
  <si>
    <t>г. Минск, ул.Долгобродская,44 парк культуры и отдыха имени 50-летия Великого Октября, инв.000100867</t>
  </si>
  <si>
    <t>Под размещение нестационарного торгового объекта по продаже игрушек,печатных изданий, сувенирной продукции, художественных товаров, изделий народных промыслов</t>
  </si>
  <si>
    <t>Под размещение нестационарного объекта  по оказанию услуг (прокат детских электромобилей, веломобилей, спортивного инвентаря,кроме средств персональной мобильности)</t>
  </si>
  <si>
    <t>Под размещение нестационарного  объекта по оказанию услуг (нанесение аквагримма, татуировок хной, блеск-тату,плетение косичек)</t>
  </si>
  <si>
    <t>В весенне-осенний период 3,0 базовые арендные величины за 1 м2, в период прекращения эксплуатации оборудования 0,3 базовые арендные величины за 1 м.кв.</t>
  </si>
  <si>
    <t>Под размещение  нестационарного торгового объекта по продаже сахарной ваты, горячей кукурузы,продовольственной группы товаров</t>
  </si>
  <si>
    <r>
      <t>Открытая площадка с твердым покрытием №25.</t>
    </r>
    <r>
      <rPr>
        <b/>
        <sz val="8"/>
        <rFont val="Times New Roman"/>
        <family val="1"/>
        <charset val="204"/>
      </rPr>
      <t xml:space="preserve"> </t>
    </r>
    <r>
      <rPr>
        <sz val="8"/>
        <rFont val="Times New Roman"/>
        <family val="1"/>
        <charset val="204"/>
      </rPr>
      <t xml:space="preserve">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конценпции парка и  согласован с Арендодателем. По окончании весенне-осеннего сезона объект подлежит демонтажу  и вывозу из парка, нахождение объекта в зимний период на территории парка не предусмотрено. Срок аренды 5 лет. </t>
    </r>
  </si>
  <si>
    <t xml:space="preserve">пр-т Независимости, 3-2, Торговый центр «Столица», помещение № 322, № 415 и № 417, нижний уровень, инв.№ 500/D-7101034                                                                                                                                       </t>
  </si>
  <si>
    <t xml:space="preserve"> 2,0х0,8-для розничных торговых объектов; 3,0х0,55-для размещения отделений банков, оказания иных услуг населению; 1,1х1,45-для осуществления иных видов деятельности; (при наличии права на понижающие коэффициенты коэффициент спроса - 3,0)             </t>
  </si>
  <si>
    <t>Розничный торговый объект (продовольственная и непродовольственная группа товаров), оказание услуг, включая банковские (кроме ритуальных), иные цели, возможные на данном объекте аренды (за исключением объекта общественного питания).</t>
  </si>
  <si>
    <t xml:space="preserve">В помещении имеется искусственное электрическое освещение, электроснабжение, имеется внутренняя электрощитовая с прибором учета электроэнергии (необходимо проведение поверки 2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холодное и горячее водоснабжение (имеют счетчики учета горячего и холодного водоснабжения) и водоотведение, отдельный санузел, система пожарной автоматики и оповещение о пожаре, водяное пожаротушение. Имеются отдельные три входа с пешеходной улицы и два входа с технического коридора  для доставки товара. Наличие отдельных примерочных кабин (мужская, женская, детская), в том числе для инвалида колясочника. Имеются в арендном помещении отдельно расположенные склады для товара. В помещении имеются пожарные шкафы, которые обслуживаются и наполняются арендатором. Свободно с 27.06.2025.          </t>
  </si>
  <si>
    <t>пр. Независимости, 134, Торговый центр «Першы нацыянальны гандлёвы дом", место  №244.1</t>
  </si>
  <si>
    <t>Размещение банкоматов, банковских информационных киосков, платежно-справочных терминалов.</t>
  </si>
  <si>
    <t>пр. Независимости, 134, Торговый центр «Першы нацыянальны гандлёвы дом", место  №244.2</t>
  </si>
  <si>
    <t>Административные цели, оказание услуг (за исключением:  ритуальных услуг; продажи ритуальных товаров,одежды и обуви, бывшей в употреблении, комиссионных товаров), иные цели, возможные для размещения на данном объекте аренды.</t>
  </si>
  <si>
    <t>Помещение расположено на 2-м этаже двухэтажного административно-хозяйственного здания, построенного в 1917 году. Наружные и внутренние кирпичные стены имеют толщину 0,85 м, перегородки кирпичные и гипсолитовые. Междуэтажные и чердачные перекрытия деревянные. Крыша металлическая. Полы деревянные. Дверные и оконные проемы деревянные и ПВХ. Отопление, водопровод и канализация центральные. Электроснабжение - скрытая проводка. В здании отсутствует газоснабжение, горячее водоснабжение. Вентиляция естественная. Вход в здание общий с другими арендаторами. Здание расположено в центральной части города, является недвижимой материальной историко–культурной ценностью Республики Беларусь. Текущий ремонт проводится за средства арендатора без последующей компенсации затрат. Свободно с 01.07.2025</t>
  </si>
  <si>
    <t>пр-т Независимости, 155/1-2Н Торговый центр «Счастье», помещение № 57, инв. 500/D-688842</t>
  </si>
  <si>
    <t xml:space="preserve"> 4,0х2,5 (при наличии права на понижающие коэффициенты коэффициент спроса - 3,0)             </t>
  </si>
  <si>
    <t>Аукцион от 24.06.2025 № 396 (предмет аукциона № 36) в установленном порядке признан несостоявшимся</t>
  </si>
  <si>
    <t>Отдельно стоящее одноэтажное капитальное строение. 1 этаж - 796,6 кв.м., подвал - 145,8 кв.м. 1988 года постройки.  Имеются: отопление (отключено, требует ремонта), канализация, холодное, горячее водоснабжение (отключено, требует ремонта).
Техническое состояние удовлетворительное.
Условия: выполнить мероприятия по обеспечению заключения договора на электроснабжение с учетом всех требований РУП «Минскэнерго» филиалов «Энергосбыт» и «Энергонадзор» (разработать ПСД на систему электроснабжения, провести СМР, получить положительное заключение «Госэнергонадзор» и акт осмотра (допуска).Установить систему пожаротушения
Провести ремонт кровли и текущий ремонт помещений. 
Работы проводятся за счет средств Арендатора без последующего возмещения затрат Арендодателем. Свободно с 01.11.2024</t>
  </si>
  <si>
    <t>Административные цели, торговый объект (продовольственная и/или непродовольственная группа), оказание услуг (кроме ритуальных), медицинские услуги, иные цели, возможные на данном объекте аренды в жилом доме</t>
  </si>
  <si>
    <t>ул. Гамарника, 16/1 -пом.10  500/D-70778361</t>
  </si>
  <si>
    <t>2 351,10</t>
  </si>
  <si>
    <t>ул. Кульман, 5-1 500/D-698483</t>
  </si>
  <si>
    <t>ул. Кульман, 5-1 -пом. 17-21 (4 этаж)  500/D-698483</t>
  </si>
  <si>
    <t>ул. Кульман, 5-1 -пом. 15, 16, (4 этаж)  500/D-698483</t>
  </si>
  <si>
    <t>Часть изолированного помещения Здания Дома быта. Помещения № 29-32 на 2-м этаже отдельно стоящего здания. В Здании Дома быта имеются: электроснабжение, отопление, водоснабжение, канализация. Без естественного освещения. В помещениях требуется ремонт. Все работы за счет средств арендатора без последующей компенсации затрат. Не используется с 12.12.23</t>
  </si>
  <si>
    <t>1,00 3,0 - при  применении понижающих коэффициентов</t>
  </si>
  <si>
    <t>Часть изолированного помещения Здания Дома быта. Помещение № 44 на 3-м этаже отдельно стоящего здания. В Здании Дома быта имеются: водоснабжение, канализация,  отопление, электроснабжение. Без естественного освещения.  В помещении требуется ремонт. Все работы за счет средств арендатора без последующей компенсации затрат. Не используется с 29.06.24</t>
  </si>
  <si>
    <t>ул. Кульман, 5-1   500/D-698483</t>
  </si>
  <si>
    <t>1,50 3,0 - при применении понижающего коэффициента</t>
  </si>
  <si>
    <t>Изолированное помещение в подвале жилого дома, отдельный вход. Имеются: естественное освещение, отопление, санузел, электроснабжение. Требуется оформление в установленном порядке в договорах предприятия с РУП "Минскэнерго" и УП "Минскводоканал", ремонт, установка пожарной автоматики по требованию МЧС. Все работы за счет собственных средств арендатора без последующей компенсации затрат. Не используется с 31.08.24</t>
  </si>
  <si>
    <t>Административные цели, оказание услуг, торговый объект (продовольственная и/или непродовольственная группа), временное складирование и хранение товароматериальных ценностей, иные цели, возможные на данном объекте аренды в жилом доме</t>
  </si>
  <si>
    <t>г. Минск, улица Тухачевского, 9
500/С-22294</t>
  </si>
  <si>
    <t>г. Минск, ул. Сурганова, 76-1Н, 500/D-7114009</t>
  </si>
  <si>
    <t>Часть изолированного нежилого помещения, расположенного на первом этаже, состоящее из нескольких кабинетов. Имеется естественное освещение, электроснабжение,  отопление. Отдельный вход.</t>
  </si>
  <si>
    <t>Часть изолированного нежилого помещения, расположенного на первом этаже.  Имеется: естественное освещение, электроснабжение, отопление. Санузел общий с другими арендаторами.</t>
  </si>
  <si>
    <t>Часть изолированного многофункционального помещения, расположенного на 2-ом этаже. Представляет собой коридор и 7 помещений. Имеется естественное освещение, электроснабжение, отопление, санузел общий с другими арендаторами.</t>
  </si>
  <si>
    <t xml:space="preserve">Часть капитального строения.  Представляет собой нежилое помещение на первом этаже административно-хозяйственного здания. Вход через общий коридор. Естественное освещение, отопление, санузел общий. </t>
  </si>
  <si>
    <t>г. Минск, улица Гая, 6                 500/С-16030</t>
  </si>
  <si>
    <t xml:space="preserve">Часть капитального строения. Представляет собой нежилое помещение на первом этаже. Имеется электроснабжение, естественное освещение, отопление. Туалет общий с другими арендаторами. </t>
  </si>
  <si>
    <t>г. Минск, ул. Сухаревская, 26-1Н, 500/D-7021880</t>
  </si>
  <si>
    <t xml:space="preserve">Помещение расположенно на первом этаже жилого многоквартирного дома. (Вход с улицы с другими арендаторами, с отдельным входом из общего вестибюля). 
Естественное освещение, отопление, санузел общий с другими арендаторами. </t>
  </si>
  <si>
    <t>г.Минск, ул.Волоха, 9/1-61,  инв.№ 500/D-708109154</t>
  </si>
  <si>
    <t>1,2 или 3,0 (при применении понижающего коэффициента)</t>
  </si>
  <si>
    <t xml:space="preserve">Сдача в аренду без аукциона.                                                                                       Не используется с 03.07.2025г.                           </t>
  </si>
  <si>
    <t>Изолированное помещение в подвале жилого дома. Имеется отдельный вход, естественное освещение, отопление, водоснабжение, канализация. Требуется ремонт, оформление в РУП "Минскэнерго", УП "Минскводоканал",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</si>
  <si>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г.Минск, пр-т Имени Газеты Правда, 20А,                    инв. №500/С-28552</t>
  </si>
  <si>
    <t>2,0 или 3,0 (при применении понижающего коэффициента)</t>
  </si>
  <si>
    <t>объект бытового обслуживания, возможный на данном объекте аренды</t>
  </si>
  <si>
    <t xml:space="preserve">Сдача в аренду без аукциона.                                                                                       Не используется с 01.07.2025г.                           </t>
  </si>
  <si>
    <t xml:space="preserve">Часть капитального строения на  2 этаже. Вход совместно с другими арендаторами. Имеется естественное освещение, отопление. Водопровод, канализация - совместное пользование с другими организациями. Требуется ремонт, оформление в РУП "Минскэнерго"  за счет средств арендатора без компенсации затрат. </t>
  </si>
  <si>
    <t>г.Минск, ул.Сергея Есенина, 14,  инв. № 500/С-29965</t>
  </si>
  <si>
    <t>г.Минск, ул.Харьковская, 73,  инв. № 500/С-8513</t>
  </si>
  <si>
    <t>г.Минск, ул.Харьковская, 75,  инв. № 500/С-8051</t>
  </si>
  <si>
    <t>Аукцион признан не состоявшимся 24.06.2025</t>
  </si>
  <si>
    <t xml:space="preserve">ул. Кирова, 19, пом. 6Н
500/D-7094460
</t>
  </si>
  <si>
    <t xml:space="preserve">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13.06.2025.
</t>
  </si>
  <si>
    <t xml:space="preserve">ул. Красноармейская, 32, пом. 3Н
500/D-7123200
</t>
  </si>
  <si>
    <t>Подвал жилого дома. Изолированное нежилое помещение. Имеется: отопление, электроснабжение.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 Все работы за счет средств арендатора без последующей компенсации. Свободно с 15.06.2025.</t>
  </si>
  <si>
    <t>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t>
  </si>
  <si>
    <t xml:space="preserve">1-й этаж. Вход в административное здание совместно с другими арендаторами. Имеется: отопление, электроснабжение. Водоснабжение, канализация – совместно с другими арендаторами в местах общего пользования. Естественное освещение отсутствует. Требуется оформление учета электроэнергии в РУП «Минскэнерго», заключить договора о возложении обязанностей на третье лицо по оплате за коммунальные услуги. Требуется ремонт. Все мероприятия за счет средств арендатора без последующей компенсации.
Свободно с 30.06.2025.
</t>
  </si>
  <si>
    <t>Под склад и иные цели, возможные на данных площадях</t>
  </si>
  <si>
    <t>Под административные цели и иные цели, возможные на данном объекте аренды в жилом доме</t>
  </si>
  <si>
    <t>Часть изолированного помещения, расположенного на первом этаже жилого дома, вход через подъезд с жильцами. Имеется естественное освещение, отопление, санузел с холодным и горячим водоснабжением в совместном пользовании с другим арендатором.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01.09.2023.</t>
  </si>
  <si>
    <t>Изолированное помещение, расположенное  на 1-м этаже, общий вход с жильцами. Имеются естественное освещение, электроснабжение, отопление, холодное и горячее водоснабжение, санузел. Условия: обустройство отдельного входа; установка приборов воды с дистанционным съемом;  поверка прибора учета;  проведение косметического ремонта, оборудование установками системы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затрат.Все работы за счет средств арендатора без последующей компенсации затрат. Не используется с 11.07.2024.</t>
  </si>
  <si>
    <t>административные цели (офис)</t>
  </si>
  <si>
    <t>Часть капитального строения площадью 15,8 кв.м (смежные помещения площадью 2,1 кв.м - кладовка и 13,7 кв.м - бытовое помещение), имеется освещение, отопление, водоснабжение. Санузел в бытовом здании совместно с другими арендаторами.</t>
  </si>
  <si>
    <t>ул. Варвашени, 1 -4Н  500/D-70778958 (№ 4Н)</t>
  </si>
  <si>
    <t>окзание образовательных услуг и физкультурно-оздоровительной деятельности, Административные цели (офис), услуги (кроме запрещенных в жилых домах), иные цели, возможные на данном объекте аренды в жилом доме</t>
  </si>
  <si>
    <t>ул. Герасименко, 26 -3  500/D-708036362 (№ 3)</t>
  </si>
  <si>
    <t>ул. Кабушкина, 45 -1Н  500/D-7058502 (1Н)</t>
  </si>
  <si>
    <t>81,70</t>
  </si>
  <si>
    <t>2,00 (3,0 - при применении понижающих коэффициентов)</t>
  </si>
  <si>
    <t>ул. Маяковского, 172А -5Н  500/D-707946836 (5Н)</t>
  </si>
  <si>
    <t>Административное помещение.Изолированное помещение в подвале без естетственного освещения. Вход, водоснабжение, канализация совместно с другими арендаторами.Электроснабжение отключено. Отопление имеется. Телефон отсутствует. Не используется с 13.09.24</t>
  </si>
  <si>
    <t>31,90</t>
  </si>
  <si>
    <t>оказание услуг, производственные цели, Административные цели (офис), иные цели, возможные на данном объекте аренды</t>
  </si>
  <si>
    <t>оказание услуг, производственные цели, склад, Административные цели (офис), иные цели, возможные на данных площадях</t>
  </si>
  <si>
    <t>68,00</t>
  </si>
  <si>
    <t>2,00 (3,0  - при применении понижающих коэффициентов)</t>
  </si>
  <si>
    <t>ул. Лизы Чайкиной, 4    500/С-23314</t>
  </si>
  <si>
    <t>Прямой договор аренды (аукцион от  24.06.25 признан несостоявшимся)</t>
  </si>
  <si>
    <t>Аукцион признан несостоявшимся 24.06.2025 г.</t>
  </si>
  <si>
    <t>Сдается без аукциона (аукцион 24.06.2025 признан несостоявшимся). Не используется с 01.05.2025</t>
  </si>
  <si>
    <t xml:space="preserve">Часть капитального строения - каб. 19-37; 39-45 на 1 этаже. Имеется естественное освещение, электроснабжение, отопление, отдельный санузел. Вход совместно с другими арендаторами. Требуется ремонт за счет средств арендатора без последующей компенсации затрат. </t>
  </si>
  <si>
    <t xml:space="preserve">Часть  капитального строения - каб. 59 (подвал). Имеется естественное освещение, электроснабжение, отопление. Вход и санузел  совместно с другими арендаторами. Требуется ремонт за счет средств арендатора без последующей компенсации затрат. </t>
  </si>
  <si>
    <t xml:space="preserve">Часть  капитального строения -  каб. 58 (подвал). Имеется естественное освещение, электроснабжение, отопление. Вход и санузел  совместно с другими арендаторами. Требуется ремонт за счет средств арендатора без последующей компенсации затрат. </t>
  </si>
  <si>
    <t>Аукцион от 24.06.2025 признан несостоявшимся. Прямой договор аренды.</t>
  </si>
  <si>
    <t xml:space="preserve">ул. Володарского, 10                                                                     ( изолированное помещение № 6,                                      500/D-85858) </t>
  </si>
  <si>
    <t>134.67</t>
  </si>
  <si>
    <t>Нежилое помещение на первом этаже жилого дома. Имеется естественное освещение, санузел, отопление, требуется ремонт. Вход совместный с жильцами.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в помещении имеется перепланировка, которую арендатору необходимо зарегистрировать.  Все работы за счет средств арендатора без последующей компенсации затрат. Не используется с 01.01.2025</t>
  </si>
  <si>
    <t>Индивидуальный капитальный гараж 5Б/1. Отсутствует водоснабжение, естественное освещение, отопление.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01.01.2020</t>
  </si>
  <si>
    <t>1,20 При наличии льготы, коэффициент 3.</t>
  </si>
  <si>
    <t>0,80 При наличии льготы, коэффициент спроса 3.</t>
  </si>
  <si>
    <t>гараж, иные цели, возможные на данном объекте аренды</t>
  </si>
  <si>
    <t>0,5 на  6 месяцев, последующий период 0,8. При наличии льготы  коэффициент  3.</t>
  </si>
  <si>
    <t xml:space="preserve">ул. Орловская, 62 -26  </t>
  </si>
  <si>
    <t>1,20 Коэффициент 3 при наличии льготы</t>
  </si>
  <si>
    <t>66.16</t>
  </si>
  <si>
    <t>ул. Сторожовская, 5
500/C-30088</t>
  </si>
  <si>
    <t>Цена договорная</t>
  </si>
  <si>
    <t>складирование и хранение товаро-материальных ценностей</t>
  </si>
  <si>
    <r>
      <t>Часть капитального строения</t>
    </r>
    <r>
      <rPr>
        <b/>
        <sz val="8"/>
        <color indexed="8"/>
        <rFont val="Times New Roman"/>
        <family val="1"/>
        <charset val="204"/>
      </rPr>
      <t xml:space="preserve">. Помещение № 16 на 11-м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</si>
  <si>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Помещение № 421  на 8 этаже бизнес-центра класса А.  Имеется телефонная линия, отопление, электроснабжение, вентиляция, естественное освещение, сан. узел, душевая. Проведение ремонтных работ, а также работ, связанных с перепрофилированием помещений по инициативе арендатора, осуществляется за счет собственных средств арендатора.</t>
  </si>
  <si>
    <t>Помещения №№ 472,473  на 8 этаже бизнес-центра класса А.  Имеется телефонная линия, отопление, электроснабжение, вентиляция, естественное освещение. Проведение ремонтных работ, а также работ, связанных с перепрофилированием помещений по инициативе арендатора, осуществляется за счет собственных средств арендатора.</t>
  </si>
  <si>
    <t>Помещение № 420  на 8 этаже бизнес-центра класса А.  Имеется телефонная линия, отопление, электроснабжение, вентиляция, естественное освещение. Проведение ремонтных работ, а также работ, связанных с перепрофилированием помещений по инициативе арендатора, осуществляется за счет собственных средств арендатора.</t>
  </si>
  <si>
    <t>Под административные цели и иные цели, возможные  на данном объекте аренды.</t>
  </si>
  <si>
    <t>220026, г. Минск, ул. Жилуновича, 4
Инвентарный номер 500/С-28999</t>
  </si>
  <si>
    <t>Часть капитального строения, расположенная на 5-ом этаже административно-складской пристройки универмага, состоящая из учебного класса. Имеются отопление, естественное и искусственное освещение, естественная вентиляция, сигнализация. Водоснабжение, канализация, туалеты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t>
  </si>
  <si>
    <t>КУП "Минская овощная фабрика" УНП 600068771   тел. +375 17 5113248</t>
  </si>
  <si>
    <t>Административные цели (офис) и  иные цели, возможныве на данном объекте аренды</t>
  </si>
  <si>
    <t xml:space="preserve">Аукцион признан несостоявшимся 24.06.2025 г. </t>
  </si>
  <si>
    <t xml:space="preserve">Два смежных изолированных помещения (17,9 кв.м и 27 кв.м) в административно - бытовом корпусе на 1-м этаже.  Вход общий с иными арендаторами. Вход в помещение 17,9 кв.м через помещение 27 кв.м. Отопление - есть.  Естественное освещение есть в двух помещениях. Сан.узел общий с иными арендаторами. Есть водоснабжение,  электроэнергия.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</si>
  <si>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 xml:space="preserve">Изолированное помещение № 1 в административно - бытовом корпусе.  1-ый этаж.   Вход общий. Имеются: - отопление, естественное освещение, водоснабжение,  электроэнергия.  Помещение требует косметического ремонта. Условия:   - оформление арендатором договора на оплату электроэнергии при необходимости (с выполнением всех необходимых требований электроснабжающей организации;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</si>
  <si>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Изолированное помещение в здании консервного цеха площадью 34,3 кв.м с естественным освещением и отдельным входом на 1 -м этаже. Отопление отсутствует, электричество, водоснабжение - есть. Данное изолированное помещение сдается вместе с сан.узлом площадью 2,6 кв.м, находящимся рядом. Требуется подключение водоснабжения в сан.узел, косметический ремонт. Все расходы за средства арендатора без последующей компенсации затрат.</t>
  </si>
  <si>
    <t xml:space="preserve"> ул. Волжская,    7-2                   500/D-74492</t>
  </si>
  <si>
    <t xml:space="preserve">Административные цели , торговый объект (непродовольственная группа товаров), творческая мастерская, услуги населению (кроме ритуальных) и иные цели,возможные на данном объекте аренды в жилом доме </t>
  </si>
  <si>
    <t>Административные цели, торговый объект (продовольственная и(или)непродовольственная группа товаров), услуги населению (кроме ритуальных) и иные цели, возможные на данном объекте аренды в жилом доме</t>
  </si>
  <si>
    <t xml:space="preserve"> ул. Омельянюка, 15-33             500/D-708124304</t>
  </si>
  <si>
    <t>Административные цели ,  торговый объект  (непродовольственная группа товаров), услуги населению (кроме ритуальных) и иные цели, возможные  на  данном объекте аренды в жилом доме.</t>
  </si>
  <si>
    <t>Изолированное помещение на 1-м этаже жилого дома. Имеются: отдельный вход, естественное освещение, отопление, водоснабжение и канализация. Необходимо оформление учета в РУП "Минскэнерго" и УП "Минскводоканал". Установка прибора учета электроэнергии, разработка проекта на электроснабжение. Установка приборов учета холодной воды с дистанционным съемом показаний. Требуется косметический ремонт. Все работы за счет средств арендатора без последующей компенсации. Свободно с 07.07.2025.</t>
  </si>
  <si>
    <t xml:space="preserve">ул. Плеханова, 68, корп.4-1Н
500/D-7127454
</t>
  </si>
  <si>
    <t>2,0; 3,0 (при применении понижающих коэффициентов)</t>
  </si>
  <si>
    <t>1-й этаж административного здания, часть изолированного нежилого помещения. Имеется: естественное освещение, отопление, электроснабжение, водоснабжение и канализация в МОП. Необходимо заключить договор о возложении обязанностей на третье лицо по оплате за коммунальные услуги. Требуется косметический ремонт. Все работы за счет средств арендатора без последующей компенсации. 
Свободно с 02.07.2025</t>
  </si>
  <si>
    <t>2-й этаж административного здания, часть изолированного нежилого помещения. Имеется: естественное освещение, отопление, электроснабжение, водоснабжение и канализация в МОП. Необходимо заключить договор о возложении обязанностей на третье лицо по оплате за коммунальные услуги. Требуется косметический ремонт. Все работы за счет средств арендатора без последующей компенсации. 
Свободно с 07.07.2025</t>
  </si>
  <si>
    <t xml:space="preserve">Подвал жилого дома. Изолированное нежилое помещение. Имеется: отопление, электроснабжение, водоснабжение, канализация. Отсутствует: естественное освещение, вход совместно с жильцами
Необходимо:
 - установка приборов учета электроэнергии, разработка проекта на электроснабжение (при необходимости) с оформлением в установленном порядке в РУП «Минскэнерго». 
-установка приборов учета системы водоснабжения с дистанционным съемом показаний с оформлением в установленном порядке в                     УП «Минскводоканал».
-заключить договора о возложении обязанностей на третье лицо по оплате за коммунальные услуги. 
-по требованию МЧС установить пожарную сигнализацию. 
Все работы за счет средств арендатора без последующей компенсации. Свободно с  29.11.2023.
</t>
  </si>
  <si>
    <t>ул. Козлова, 7,        пом.9Н                  инв. номер 500/D-70780205</t>
  </si>
  <si>
    <t>аукцион признан несостоявшимся 04.08.2023г.</t>
  </si>
  <si>
    <t xml:space="preserve">аукцион признан несостоявшимся 27.04.2023 </t>
  </si>
  <si>
    <t>аукцион признан несостоявшимся 25.03.2025</t>
  </si>
  <si>
    <t>аукцион признан несостоявшимся 27.04.2023</t>
  </si>
  <si>
    <t>Машино-место 
для размещения транспортных средств</t>
  </si>
  <si>
    <t xml:space="preserve">Блок помещений из 5 кабинетов (20,9 кв. м, 14,9 кв. м, 4,1 кв. м, 3,4 кв. м, 2,7 кв. м), расположенных на 1 этаже здания. Все помещения - с искусственным освещением. Отопление отсутствует. Санузел общего пользования. Вход в здание общий с другими арендаторами. Все работы за счет средств арендатора без последующей компенсации затрат.                                                                                                                        </t>
  </si>
  <si>
    <t>г. Минск, ул. Старовиленский тракт, 41, 500/C-29222</t>
  </si>
  <si>
    <t>175,7</t>
  </si>
  <si>
    <t>824,47</t>
  </si>
  <si>
    <t>Для размещения объекта общественного питания</t>
  </si>
  <si>
    <t>УП "Минский парниково-тепличный комбинат"
УНП 100021168
тел. +375 17 358-02-74.</t>
  </si>
  <si>
    <t>2,5                                3,0 - при применении понижающих коэффициентов</t>
  </si>
  <si>
    <t>1,0                                      3,0 - при применении понижающих коэффициентов</t>
  </si>
  <si>
    <t xml:space="preserve">Часть, изолированное нежилое помещение.  1-ом этаже. Имеется естественное освещение, электроснабжение, отопление. Общий вход совместно с другими арендаторами. Общий санузел. Перепрофилирование за счет арендатора.  Условия: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оборудование установками пожарной автоматики. Все расходы за средства арендатора, без последующей компенсации затрат.                                                         </t>
  </si>
  <si>
    <t>Административные цели (офис), торговый объект (непродовольственная группа товаров), творческая мастерская, услуги населению (кроме ритуальных), иные цели, возможные на данном объекте аренды</t>
  </si>
  <si>
    <t>КУП "ЖЭУ № 4 Первомайского района г. Минска;   УНП 192469186;   тел. (017) 358-49-87, +375 29 111-50-43</t>
  </si>
  <si>
    <t>Блок специализированных помещений - 164,8 кв.м. (зал, кухня, подсобные помещения), 10,9 кв.м. (адмистративное помещение) в цокольном этаже здания главного корпуса. Есть энергоснабжение, водоснабжение, центральное отопление. Без естественного освещения. Установлены счетчики учета потребления воды и электроэнергии. 
Необходимые условия: проведение текущего ремонта кухни и подсобных помещений за счет средств арендатора без последующей компенсации затрат; использование арендатором собственного торгово-технологического оборудования, а также оборудования арендодателя по отдельному договору аренды.</t>
  </si>
  <si>
    <t>УО «Минский государственный дворец детей и молодежи», тел. (017) 363-83-26,  379-73-24, 363-70-29 (приёмная),                      +375 29 691 12 55 (Дмитрий Игоревич), УНП 100686069</t>
  </si>
  <si>
    <t>пр-т Независимости, 73   (Кинотеатр "Октябрь"),      500/С-25564</t>
  </si>
  <si>
    <t>г. Минск, ул. Рафиева, 60, Инв. 500/С-32262</t>
  </si>
  <si>
    <t>Государственное предпритятие "Спецкоммунавтотранс", тел. 367 62 70,                          УНП 100104595</t>
  </si>
  <si>
    <t>г. Минск, ул. Ванеева, 40, 500/С-27049</t>
  </si>
  <si>
    <t>Помещение в здании административно-бытового корпуса с контрольно-пропускным пунктом, 4 этаж (комната 408), центральное отопление, санузел на этаже, естественное освещение (окна ПВХ), энергоснабжение, общий вход с другими арендаторами. Срок аренды 3 года</t>
  </si>
  <si>
    <t>Часть открытой площадки  лит.д, материал покрытия асфальто-бетон.</t>
  </si>
  <si>
    <t>220015, г. Минск, ул. Глаголева, 43, ИНВ.№ по ЕГРНИ 500/С-23565</t>
  </si>
  <si>
    <t>Аукцион признан несостоявшимся 29.07.2025 г.</t>
  </si>
  <si>
    <t xml:space="preserve">Аукцион  №397 от 29.07.2025 признан не состоявшимся </t>
  </si>
  <si>
    <t>220015, г. Минск, ул. Глаголева, 43, ИНВ.№ по ЕГРНИ 500/С-46888</t>
  </si>
  <si>
    <t>Аукцион признан несостоявшимся 29.07.2025</t>
  </si>
  <si>
    <t>23,90</t>
  </si>
  <si>
    <t>2,00 3,0 (при применении понижающих коэффициентов)</t>
  </si>
  <si>
    <t>112.15</t>
  </si>
  <si>
    <t>1,00 3,0 (при применении понижающих коэффициентов)</t>
  </si>
  <si>
    <t xml:space="preserve">ул. Карла Маркса, 30, пом. 5Н
500/D-70022
</t>
  </si>
  <si>
    <t>2,0, 3,0 (при применении понижающих коэффициентов)</t>
  </si>
  <si>
    <t xml:space="preserve">Подвал жилого дома. Изолированное помещение. Вход совместно с другими арендаторами. Имеется естественное освещение, электроснабжение, отопление. Водоснабжение, канализация отсутствуют.
Необходимо:
- переоформление учета электроэнергии в установленном порядке в РУП «Минскэнерго»;
- по требованию МЧС установить пожарную сигнализацию;
- косметический ремонт.
Все работы за счет средств арендатора без последующей компенсации. Свободно с 31.07.2025.
</t>
  </si>
  <si>
    <t>2-й этаж административно-хозяйственного здания. Часть капитального строения. Вход совместно с другими арендаторами. Имеется: естественное освещение, отопление, электроснабжение. Водоснабжение и канализация в местах общего пользования. Установлена система АПС. Необходимо: заключить договор о возложении обязанностей на третье лицо по электроэнергии в РУП "Минскэнерго". Все мероприятия за счет средств арендатора без последующей компенсации. Свободно с 17.07.2025</t>
  </si>
  <si>
    <t xml:space="preserve">1ый этаж жилого дома. Изолированное помещение. Вход через подъезд жилого дома. Имеется: естественное освещение, водоснабжение, канализация. Требуется оформить учет электроэнергии в РУП «Минскэнерго» и водопотребления в УП «Минскводоканал».  По требованию МЧС установить пожарную сигнализацию. Требуется косметический ремонт. Все работы за счет средств арендатора без последующей компенсации.
Свободно с 31.07.2025.
</t>
  </si>
  <si>
    <t>VIP-ложа № 20. Помещения №№ 133, 134, 135, 136.                                        220030, г. Минск, ул. Кирова, 8/6.</t>
  </si>
  <si>
    <t>Административные цели и иные цели, возможные на данном объекте аренды.</t>
  </si>
  <si>
    <t>Аукцион признан несостоявшимся.                                  27.05.2025</t>
  </si>
  <si>
    <t xml:space="preserve">Помещение находится на 6-ом уровне. Обеспечено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</si>
  <si>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Помещение находится на 6-ом уровне. Обеспечено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t>
  </si>
  <si>
    <t xml:space="preserve">Помещение находятся на  3-м этаже, один отдельный вход,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</si>
  <si>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 xml:space="preserve">Помещение находится на  3-м этаже, один отдельный вход,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</si>
  <si>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 xml:space="preserve">Помещение находится на  2-ом этаже, два отдельных входа, имеется горячее и холодное водоснабжение, отопление, вентиляция и энергообеспечение.Во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</si>
  <si>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 xml:space="preserve">Помещение находится на  2-ом этаже, отдельный вход с улицы. Имеется электроснабжение, отопление и возможность подключения водоснабжения и канализации. Естественное освещение.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</si>
  <si>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 xml:space="preserve">Помещения находятся на 6-ом уровне. Обеспечены электро- и теплоснабжением, вентиляцией, естественным освещением.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</si>
  <si>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 xml:space="preserve">Коммерческое помещение № 7, 8. 220030, г.Минск,                 ул. Кирова, 8/6  </t>
  </si>
  <si>
    <t xml:space="preserve">Vip-ложа на 45 человек находится на 5-ом уровне, отдельного входа нет. Обеспечено электро- и теплоснабжением, вентиляцией, естественным освещением. Имеется санузел, VIP-трибуна. Во время проведения мероприятий на спортивном объекте арендодателя арендатор обязуется осуществлять свою деятельность по согласованию с организатором мероприятия. Арендатор производит оплату отчислений согласно Указу Президента Республики Беларусь от 18.10.2007 № 527 "Аб некаторых пытаннях аховы гiсторыка-культурнай спадчыны". </t>
  </si>
  <si>
    <t>Часть изолированного помещения на 2-ом этаже отдельно стоящего здания.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09.07.2025</t>
  </si>
  <si>
    <t>ул. Пономаренко 32 - 3Н;    500/D-7128261</t>
  </si>
  <si>
    <t>Изолированное помещение.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затрат.Не используется с 01.08.2025</t>
  </si>
  <si>
    <t>Часть изолированного помещения, 
подвал  пристройки к жилому  дому. 
Вход совместно с другими арендаторами, электроснабжение, отопление, вода и канализация (в МОП). Естественное освещение отсутствует. 
Ремонт за счет средств будущего арендатора без послед. компенсации затрат. Не использ. с 22.07.2025</t>
  </si>
  <si>
    <t xml:space="preserve">Часть капитального строения. Первый этаж отдельно стоящего здания. Имеется:   энергоснабжение (мощность 4,2 кВ).   Дата освобождения 31.07.2025. </t>
  </si>
  <si>
    <t>19,90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</si>
  <si>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10.08.2025</t>
  </si>
  <si>
    <t>19,60</t>
  </si>
  <si>
    <t>Часть капитального строения. Антресольный этаж отдельно стоящего здания. Имеется: водоснабжение и канализация, энергоснабжение (мощность не более 3,0 кВ).  Дата освобождения   31.07.2025</t>
  </si>
  <si>
    <t>Часть капитального строения. Подвал отдельно стоящего здания. Имеется: энергоснабжение, оборудовано низкотемпературным холодильным оборудованием. Дата освобождения 31.07.2025</t>
  </si>
  <si>
    <t>г. Минск, ул. В. Хоружей, 8/6, инв. № 500/С-62792      Часть здания склада, помещение № 6</t>
  </si>
  <si>
    <t>Часть капитального строения. Имеется: энергоснабжение. Дата освобождения 31.07.2025</t>
  </si>
  <si>
    <t>г. Минск, пл. Октябрьская, 2-3, инв. № 500/D-7122964 торговый центр "Купаловский", Часть изолированного помещения,      торговый объект №11</t>
  </si>
  <si>
    <r>
      <t xml:space="preserve">Часть изолированного помещения. Имеется: энергоснабжение. </t>
    </r>
    <r>
      <rPr>
        <b/>
        <sz val="8"/>
        <rFont val="Times New Roman"/>
        <family val="1"/>
        <charset val="204"/>
      </rPr>
      <t xml:space="preserve"> </t>
    </r>
    <r>
      <rPr>
        <sz val="8"/>
        <rFont val="Times New Roman"/>
        <family val="1"/>
        <charset val="204"/>
      </rPr>
      <t>Дата освобождения 31.07.2025.</t>
    </r>
  </si>
  <si>
    <r>
      <t xml:space="preserve">Помещение расположено на 1 этаже здания. Общий вход в здание с другими арендаторами.  Имеется: подъездные пути, электроснабжение, общий с/узел. Отсутствует: отопление, горячее водоснабжение. Не используется с июня 2023 г. </t>
    </r>
    <r>
      <rPr>
        <u/>
        <sz val="8"/>
        <rFont val="Times New Roman"/>
        <family val="1"/>
        <charset val="204"/>
      </rPr>
      <t>При необходимости арендатора</t>
    </r>
    <r>
      <rPr>
        <sz val="8"/>
        <rFont val="Times New Roman"/>
        <family val="1"/>
        <charset val="204"/>
      </rPr>
      <t xml:space="preserve"> отделочные работы арендуемого имущества, текущий ремонт, восстановительные работы инженерного оборудования (коммуникаций), любые иные работы производятся за счет средств арендатора, без последующей компенсации затрат.
</t>
    </r>
  </si>
  <si>
    <t>Аукцион признан несостоявшимся 29.07.25</t>
  </si>
  <si>
    <t>ул. Козыревская, 33 -3Н  500/D-70787019 (3Н)</t>
  </si>
  <si>
    <t>23,80</t>
  </si>
  <si>
    <t>2,00 (3,0 при применеии понижающих коэффициентов)</t>
  </si>
  <si>
    <t>111.68</t>
  </si>
  <si>
    <t>оказание услуг, иные цели, возможные на данном объекте аренды</t>
  </si>
  <si>
    <t xml:space="preserve"> ул. Монтажников, 27                500/С-650</t>
  </si>
  <si>
    <t xml:space="preserve">Административные цели </t>
  </si>
  <si>
    <t>Изолированное нежилое помещение, 1-ый этаж. Имеется естественное освещение, электроснабжение, отопление.</t>
  </si>
  <si>
    <t xml:space="preserve"> ул. Монтажников, 27 </t>
  </si>
  <si>
    <t>0,28 базовых арендных величин за 1 м2</t>
  </si>
  <si>
    <t>Складирование товарно-материальных ценностей</t>
  </si>
  <si>
    <t>Открытая площадка с асфальтовым покрытием. Возможна сдача в аренду частями</t>
  </si>
  <si>
    <t>Аукцион от 25.04.2025 признан несостоявшимся</t>
  </si>
  <si>
    <t>2,50 3,0 - при применении понижающих коэффициентов</t>
  </si>
  <si>
    <t>62.41</t>
  </si>
  <si>
    <t>Административные цели, размещение оборудования связи, творческая мастерская, иные цели, возможные на данном объекте аренды в жилом доме</t>
  </si>
  <si>
    <t>Часть изолированного помещения на 1-ом этаже, вход через подъезд жилого дома. Имеются: естественное освещение, отопление, холодное водоснабжение, санузел. Отсуствует: электроснабжение. Требуется: ремонт, установка прибора учета электороэнергии, пожарной автоматики с оформлением в установленном законодательством порядке. Все работы за счет собственных средств арендатора без последующей компенсации затрат. Не используется с 01.10.23</t>
  </si>
  <si>
    <t>ул. Веры Хоружей, 9 -пом. 1Н  500/D-70782711</t>
  </si>
  <si>
    <t>148,40</t>
  </si>
  <si>
    <t>Административные цели, торговый объект (продовольственная и/или непродовольственная группа), оказание услуг (кроме ритуальных), иные цели, возможные на данном объекте аренды в жилом доме</t>
  </si>
  <si>
    <t>Изолированное помещение. Подвал. Два отдельных входа. Имеются: естественное освещение, отопление, санузел, холодное водоснабжение. Требуется: ремонт. Все работы за счет средств арендатора без последующей компенсации затрат. Не используется с 17.07.25</t>
  </si>
  <si>
    <t>1,40 3,0 - при применнении понижающих коэффициентов</t>
  </si>
  <si>
    <t>240.73</t>
  </si>
  <si>
    <t>Хранение автотранспорта, иные цели, возможные на данном объекте аренды</t>
  </si>
  <si>
    <t>ул. Западная, 19А/4 (открытая площадка с покрытием)</t>
  </si>
  <si>
    <t>Часть открытой площадки с покрытием, расположенной по адресу:  ул. Западная, 19А/4. Не используется с 01.08.2025</t>
  </si>
  <si>
    <t>Минская обл., Минский р-н, Хатежинский с/с, Район деревни Таборы (инв. № 600/С-72461, здание котельной)</t>
  </si>
  <si>
    <t xml:space="preserve">Государственное предприятие "Минсктранс" филиал
«Минский
автовокзал»
УНП 102299325
тел.2724976
</t>
  </si>
  <si>
    <t>2,0
 (3,0 при применении понижающего коэффициента)</t>
  </si>
  <si>
    <t>Двухэтажное здание. Помещение расположено на  2 этаже, имеет искусственное и естественное освещение, отопление. Не используется с 31.07.2023.</t>
  </si>
  <si>
    <t xml:space="preserve">Под размещение 
комплекса программно-аппаратного «ОСМОТР Плюс» для проведения дистанционных предрейсовых осмотров водителей
</t>
  </si>
  <si>
    <t>Административные цели и иные цели, возможные на данном объекте аренды</t>
  </si>
  <si>
    <t>Часть капитального строения на первом  этаже, вход со стороны улицы совместно с другими арендаторами.                                                                                                                                                                                              В помещении имеется: естественное освещение, электроснабжение, отопление.                                                                                                                                                                                                                                                                                              Установлен прибор учета электроэнергии. В здании имеется: система пожарной автоматики.                                                                                                                                                                 Холодное водоснабжение, канализация  в местах общего пользования. Свободно с 01.08.2025.</t>
  </si>
  <si>
    <t xml:space="preserve">пр-т Независимости, 3-2, Торговый центр «Столица», место для размещения киоска № 523, средний уровень, инв. 500/D-7101034                                                                                                                                       </t>
  </si>
  <si>
    <t>Место для размещения киоска № 523  на среднем уровне  торгового центра. Имеются: искусственное освещение, электроснабжение. Расчетная мощность - 1 кВт., необходимо установить прибор учета электроэнергии. 
С условиями: 
1. Разработать дизайн-проект и согласовать с администрацией ТЦ «Столица», произвести монтаж и установку оборудования. 2. Установить прибор учета электроэнергии. 3. Остекление оборудования с пешеходной улицы выполнить стеклом класса защиты СМ1, СМ2 (ГОСТ 30826-2001) либо оклеить ударопрочной пленкой класса защиты А1-А3. Оборудование должно быть изготовлен из негорючих или трудногорючих материалов.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01.08.2025.</t>
  </si>
  <si>
    <t xml:space="preserve">пр-т. Независимости, 3-1, Торговый центр «Столица», помещение № 128, верхний уровень, паркинг инв. 500/D-7101033 </t>
  </si>
  <si>
    <t xml:space="preserve"> 2,7х1,0 (для розничной торговли); 3,0х0,9 (для иных видов деятельности, размещения банков), 2,5х1,05 (оказания бытовых услуг населению); при наличии права на понижающие коэффициенты коэффициент спроса - 3,0             </t>
  </si>
  <si>
    <t xml:space="preserve">Помещение № 128 на верхнем уровне. 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вентиляция, кондиционирование, холодное и горячее водоснабжени  и водоотведение, санузел с душевой комнатой, система пожарной автоматики и оповещение опожаре, водяное пожаротушение. Имеют отдельные два входа на пешеходную улицу и в вестибюль. Требуется проведение ремонта. Все работы за счёт арендатора без последующего возмещения затрат арендодателем. Свободно с 02.08.2025. </t>
  </si>
  <si>
    <t>Аукцион от 29.07.2025           № 397 (предмет аукциона № 66) в установленном порядке признан несостоявшимся</t>
  </si>
  <si>
    <t>На согласовании</t>
  </si>
  <si>
    <t xml:space="preserve">Часть изолированного помещения. 1-ий этаж.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</si>
  <si>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Часть изолированного помещения. 3-ий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</si>
  <si>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Часть изолированного помещения. 1-ий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</si>
  <si>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Аукцион признан не состоявшимся 22.04.2025                                   Согласовано</t>
  </si>
  <si>
    <t>Аукцион признан несостоявшимся 20.05.2025 г.                           Согласовано</t>
  </si>
  <si>
    <t xml:space="preserve">Кабинет в цокольном этаже жилого дома, с естественным освещением и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</si>
  <si>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ул. Интернациональная,
 11А
500/C-1911</t>
  </si>
  <si>
    <t xml:space="preserve">Кабинет, расположенный на 2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</si>
  <si>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Помещение, расположенное  на 2 этаже здания, с  естественным освещением, отоплением, санузел совместного использования. Вход в здание  общие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t>
  </si>
  <si>
    <t>Аукцион от 29.07.2025 признан несостоявшимся. Прямой договор аренды.</t>
  </si>
  <si>
    <t>Аукцион признан несостоявшимся 31.01.2025</t>
  </si>
  <si>
    <t>Кнорина ул., 55/3 , инв. № 500/С-25536</t>
  </si>
  <si>
    <t>Часть помещения на 1-м этаже здания ремонтно-механического цеха. Имеется удобная парковка для автотранспорта. Не используется с 01.08.2025г.</t>
  </si>
  <si>
    <t xml:space="preserve">под деятельность фитнес-клуба </t>
  </si>
  <si>
    <t xml:space="preserve">Часть капитального строения, расположенная на 6-ом этаже универмага (вход со стороны служебного входа, есть лифт), включает в себя комнату (36,91 м2) и комнату (37,56 м2). Имеется искусственное освещение, отопление, естественная вентиляция. Водоснабжение, канализация, туалеты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аренды.Обязательное соблюдение арендатором охраны труда, санитарных и противопожарных норм. </t>
  </si>
  <si>
    <t xml:space="preserve">Изолированное помещение, расположенное на 2-ом этаже универмага (вход из торгового зала), включает в себя кабинет (23,09 м2), склад (51,48 м2), подсобное помещение (17,15 м2). Имеются искусственное освещение, отопление, естественная вентиляция. Водоснабжение, канализация, женский туалет есть на этаже.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</si>
  <si>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 xml:space="preserve">Часть капитального строения, расположенная на 6-ом и 7-ом этажах универмага (вход со стороны служебного входа, есть лифт), включает в себя лестницу (47,07 м2). Имеется искусственное освещение, отопление, естественная вентиляция.  Необходима установка приборов учёта электроэнергии. Работы по текущему ремонту, подключению оборудования, по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</si>
  <si>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 xml:space="preserve">1,2
3,0 — при применении  понижающих коэффициентов
</t>
  </si>
  <si>
    <t>Часть изолированного помещения  на 4-м этаже в здании Дома быта. Здание оборудовано электроснабжением, отоплением, водопроводом, канализацией. Необходимые условия:  застраховать арендуемое имущество,  проведение ремонта  за счет средств арендатора без последующей компенсации затрат. Не используется с 01.03.2025</t>
  </si>
  <si>
    <t xml:space="preserve">Изолированное помещение на втором этаже. Представляет собой комплекс помещений состоящих из  комнат, душа, коридоров, санузла. Естественное освещение, отопление, водо- и электроснабжение. </t>
  </si>
  <si>
    <t>2,1 ; 3 (при применении понижающих коэффициентов)</t>
  </si>
  <si>
    <t>г. Минск, ул. Жудро 57-1Н,                                                  инвентарный номер 500/D-7112753</t>
  </si>
  <si>
    <t>1 ; 3 (при применении понижающих коэффициентов)</t>
  </si>
  <si>
    <t>без проведения аукционных торгов</t>
  </si>
  <si>
    <t>аукцион признан несостоявшимся от 29.07.2025</t>
  </si>
  <si>
    <t>42,10</t>
  </si>
  <si>
    <t>1,50 3 - при применениии  понижающих коэффициентов</t>
  </si>
  <si>
    <t>197.55</t>
  </si>
  <si>
    <t>ул. Калиновского, 55    500/D-7059473 (пом.2)</t>
  </si>
  <si>
    <t>ул. Кузьмы Чорного, 32    500/D-70787009 (4Н)</t>
  </si>
  <si>
    <t>62,40</t>
  </si>
  <si>
    <t>2,00 3 -при применении понижающих коэффицентов</t>
  </si>
  <si>
    <t>292.81</t>
  </si>
  <si>
    <t>пр-т Независимости, 131/1    500/D-7988199358 (113)</t>
  </si>
  <si>
    <t>пом. 113.1-й этаж -42,7, подва=42,3  пристройка к жилому дому. Естественное освещение частичное, отопление, электросгнабжение отсутствует, водосабжение иканализация имеется. Требуется ремонт, разработка проекта на энергоснабжениес проведение отдельного кабеля, установка эл.счетчика, пожарной автоматики за счет средств арендатора без компенсации затрат. Освобождено 30.06.2023.</t>
  </si>
  <si>
    <t>нежилое помещение.1 этаж жилого дома, вход через подъезд  с жильцами..Естественное освещение, отопление имеется. Водоснабжение, канализация с другими арендаторами.Требуется ремонт, установка эл.счетчика, пожарной автоматики, обустройство отдельного входа за счет средств арендатора без компенсации затрат.Освобождено 02.01.2020.</t>
  </si>
  <si>
    <t>нежилое помещение.1 этаж жилого дома, вход через подъезд с жильцами..Естественное освещение, отопление имеется.. Водоснабжения, канализация с другими арендаторами.Требуется ремонт, установка эл.счетчика, пожарной автоматики, обустройство отдельного входа за счет средств арендатора без компенсации затрат. Освобождено 02.01.2020.</t>
  </si>
  <si>
    <t>нежилое пом. 6Н.1-й этаж жилого дома. Вход через подъекзд с жильцами. Естественное освещение , отопление, энергоснабжение, ВиК имеется. Требуется ремонт,установка УПА, эл.счетика за счет средств арендатора без конпенсации затрат. Освобождено 01.05.2019</t>
  </si>
  <si>
    <t>нежилое помещение 5Н.2-й этаж жилого дома, вход через подъезд.Естественное освещение, отопление, ВиК имеется. Требуется ремонт, установка пожарной сигнализации,эл.счетчика за счет средств арендатора без последующей компенсации затрат. Освобождено 01.04.2019</t>
  </si>
  <si>
    <t>нежилое помещение.1-й этаж жилого дома, вход через подъезд. Требуется установка УПА, эл. счетчика за счет средств арендатора без последующей компенсации затрат.Освобождено 01.01.2019.</t>
  </si>
  <si>
    <t>Нежилое помещение.2 -й этаж в жилом доме, вход через подъезд. Состоит из 2-х изолированных помещений: санузла, пом. мастерской художника. Имеется естественное освещениев маст. художника.  Требуется ремонт, установка эл.счётчика, СПС, прибора учета водоснабжения с дистанционным съемом показаний - за счет средств арендатора  без компенсации затрат. Освобождено 25.07.2022.</t>
  </si>
  <si>
    <t>Аукцион 29.07.25 признан несостоявшимся  Свободно с 29.11.2024</t>
  </si>
  <si>
    <t>Административные и  иные цели, возможные на данном объекте аренды в жилом доме</t>
  </si>
  <si>
    <r>
      <t>Изолированное помещение на 1 этаже в 5-ти этажном жилом доме. Вход отдельный</t>
    </r>
    <r>
      <rPr>
        <sz val="8"/>
        <color indexed="10"/>
        <rFont val="Times New Roman"/>
        <family val="1"/>
        <charset val="204"/>
      </rPr>
      <t>.</t>
    </r>
    <r>
      <rPr>
        <sz val="8"/>
        <rFont val="Times New Roman"/>
        <family val="1"/>
        <charset val="204"/>
      </rPr>
      <t xml:space="preserve">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r>
  </si>
  <si>
    <t>ул. Геологическая, 59, корп.3, пом.1Н   500/D-70776217</t>
  </si>
  <si>
    <t>Изолированное помещение. Расположено в цокольном этаже жилого дома, общий вход с жильцами. Имеются: электроснабжение, отопление , водоснабжение, санузел. Необходимые условия: оборудование отдельного входа, организация коммерческого учета  водопотребления с установкой приборов учета с дистанционным съемом показаний,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рендатора без последующей компенсации затрат. Не используется с 17.07.2025.</t>
  </si>
  <si>
    <t xml:space="preserve"> Изолированное помещение, расположенное на первом этаже жилого дома, вход отдельный. Имеется естественное освещение, отопление, санузел с холодным и горячим водоснабжением . Условия:  возмещение арендатором расходов (затрат) арендодателя на капитальный ремонт,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01.08.2025.</t>
  </si>
  <si>
    <t>Коммунальное унитарное предприятие "Минские городские общежития"
тел. 373-16-57,               УНП 100028877</t>
  </si>
  <si>
    <t>ул.Долгобродская,10 корпус 2, пом.2Н                 500/D-70774799</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</si>
  <si>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24.07.2025.</t>
  </si>
  <si>
    <t>Часть капитального строения с отдельным входом. Имеются: холодное  водоснабжение, естественное освещение, отопление и электроэнергия отсутствуют.  Условия:  проведение косметического ремонта,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установками системы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16.07.2025.</t>
  </si>
  <si>
    <t xml:space="preserve"> складирование и хранение товароматериальных ценностей и  иные цели, возможнные на данном объекте аренды  </t>
  </si>
  <si>
    <t>ул. Стахановская, 24-2Н  500/D-70774522</t>
  </si>
  <si>
    <t>ул. Фроликова,3-1Н                                       500/D-70780179</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</si>
  <si>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23.07.2025.</t>
  </si>
  <si>
    <t>пр.Независимости, 131, корп.1, пом.10Н, 500/D-70777872</t>
  </si>
  <si>
    <t>Изолированное помещение. Расположено на 2 этаже здания. Вход общий с другими арендаторами. Имеются: электроснабжение, отопление, санузел общий с другими арендаторами. Необходимые условия: оборудование помещения системой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05.08.2025</t>
  </si>
  <si>
    <t>Часть капитального строения. 2-й этаж в 2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Отсутствует дневное освещение. Санузел совместно с другими арендаторами. Требуется проведение косметического ремонта. Необходима установка прибора учета электроэнергии. Все работы за счет средств арендатора без последующей компенсации.</t>
  </si>
  <si>
    <t xml:space="preserve">Часть капитального строения, две комнаты (7,5 кв.м и 15,2 кв.м., без естественного освещения).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Санузел совместно с другими арендаторами.   Необходима установка прибора учета электроэнергии  для технического учета. Требуется проведение косметического ремонта.  Все работы за счет средств арендатора без последующей компенсации. </t>
  </si>
  <si>
    <t xml:space="preserve">Часть капитального строения.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естественное освещение отсутствует. Санузел совместно с другими арендаторами.  Необходима установка прибора учета электроэнергии  для технического учета. Требуется проведение косметического ремонта.  Все работы за счет средств арендатора без последующей компенсации. </t>
  </si>
  <si>
    <t xml:space="preserve">Часть капитального строения.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естественное освещение. Санузел совместно с другими арендаторами.  Необходима установка прибора учета электроэнергии  для технического учета. Требуется проведение косметического ремонта.  Все работы за счет средств арендатора без последующей компенсации. </t>
  </si>
  <si>
    <t>административные цели, торговый объект, иные цели, возможные на данном объекте аренды в жилом доме</t>
  </si>
  <si>
    <t xml:space="preserve">административные цели,  иные цели, возможнные на данном объекте аренды   в жилом доме </t>
  </si>
  <si>
    <t>г.Минск, ул.Мясникова, 78-3н, инв. № 500/D-70775873</t>
  </si>
  <si>
    <t>2 или 3,00 (при применении понижающего коэффициента)</t>
  </si>
  <si>
    <t xml:space="preserve">Сдача в аренду без аукциона.                                                                                          Не используется с 01.08.2025. </t>
  </si>
  <si>
    <t>Часть изолированного помещения на первом этаже жилого дома. Имеется отопление.  Водоснабжение, канализация, естественное освещение отсутствует. Вход через помещение другого арендатора. Требуется оформление арендатора в РУП "Минскэнерго",  установка системы пожарной сигнализации за счет средств арендатора без компенсации затрат. Арендатор возмещает расходы (затраты) арендодателя на капитальный ремонт, управление общим имуществом, эксплуатационные расходы.</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</si>
  <si>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5 кВт. Все ремонтные работы, технические, организационные и иные мероприятия проводятся за счет средств арендатора без последующей компенсации затрат. Помещение не используется с 05.08.2025</t>
  </si>
  <si>
    <t>Помещение располагается в подземном пешеходном переходе. Отсутствуют естественное освещение, центральное отопление, канализация, водопровод. Имеется электроснабжение. Требуется проведение косметического ремонта помещения. Необходимые условия: направить запрос на выдачу технических условий на электроснабжение и реализовать проектную документацию на подключение электроснабжения установленным порядком; заключить с арендодателем договор на электроснабжение;  заключить договор страхования арендуемого помещения за счет средств арендатора в пользу арендодателя. Разрешенная к использованию мощность составляет 9 кВт (3-х фазное напряжение). Все ремонтные работы, технические, организационные и иные мероприятия проводятся за счет средств арендатора без последующей компенсации затрат арендодателем. Помещение не используется с 06.08.2025</t>
  </si>
  <si>
    <t>Подземный пешеходный переход по адресу: г.Минск, пр-т Партизанский, 26Б. Инвентарный номер - 500/1032-8624</t>
  </si>
  <si>
    <t xml:space="preserve">Подземный пешеходный переход по адресу: г.Минск,                      ул. Смоленская,  2Е-2 Регистрационное удостоверение                         № 500/577-6299 </t>
  </si>
  <si>
    <t>административные цели,  иные цели, возможные на данном объекте аренды</t>
  </si>
  <si>
    <t>196.62</t>
  </si>
  <si>
    <t>324.25</t>
  </si>
  <si>
    <t>139.37</t>
  </si>
  <si>
    <t>98,50</t>
  </si>
  <si>
    <t>0,50 при понижающем коэффициенте 3</t>
  </si>
  <si>
    <t>227.12</t>
  </si>
  <si>
    <t>131.39</t>
  </si>
  <si>
    <t>189.58</t>
  </si>
  <si>
    <t>11,60</t>
  </si>
  <si>
    <t>30,30</t>
  </si>
  <si>
    <t>15,30</t>
  </si>
  <si>
    <t>10,40</t>
  </si>
  <si>
    <t>21,70</t>
  </si>
  <si>
    <t>217,70</t>
  </si>
  <si>
    <t>1021.56</t>
  </si>
  <si>
    <t>14,40</t>
  </si>
  <si>
    <t>каб. 24 (14,2 кв.м), каб. 25 (4,2 кв.м - санузел) (3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</si>
  <si>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 xml:space="preserve">Часть капитального строения (две комнаты: 6,5 кв.м.без естественного освещения; 10,6 кв.м. с естественным освещением).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Санузел совместно с другими арендаторами.  Требуется проведение косметического ремонта.  Все работы за счет средств арендатора без последующей компенсации. </t>
  </si>
  <si>
    <t xml:space="preserve">Административные цели; иные цели возможные на данном объекте аренды
</t>
  </si>
  <si>
    <t xml:space="preserve">УП "ЖРЭО №2 Фрунзенского района г.Минска", УНП 100135607
тел. +375 33 648 50 89                              Владимир Сергеевич          </t>
  </si>
  <si>
    <t>2,2 ; 3 (при применении понижающих коэффициентов)</t>
  </si>
  <si>
    <t xml:space="preserve">Место на втором этаже автовокзала «Центральный» (согласно схеме).
Имеются: отопление, электроснабжение
Договор на срок 1 год
</t>
  </si>
  <si>
    <t xml:space="preserve">автовокзал
«Центральный»
г. Минск,
ул. Бобруйская, 6-1
инв.№ 500/D-708060139
</t>
  </si>
  <si>
    <t>Размещение нестационарного торгового объекта по предоставлению во временное пользование транспортных средств, размещение транспортных средств, предлагаемых к предоставлению во временное пользование</t>
  </si>
  <si>
    <t>Размещение нестационарного торгового объекта по продаже транспортных средств, размещение транспортных средств, предлагаемых к продаже.</t>
  </si>
  <si>
    <t xml:space="preserve">Здание главного производственного корпуса (ГПК) пр.Партизанский, 6 /4                   инв. №500/С-2802 </t>
  </si>
  <si>
    <t>339,90</t>
  </si>
  <si>
    <t>1594.98</t>
  </si>
  <si>
    <t>Государственное предприятие "Минсктранс" филиал "Автобусный парк №6" тел. (017) 360-67-11 УНП 102299021</t>
  </si>
  <si>
    <t>220028, г.Минск ул.Маяковского,115А                           инв. №500/С-21010,              500/С-15411,                      500/С-32452</t>
  </si>
  <si>
    <t xml:space="preserve">Для размещения  пункта  технического обслуживания (ТО и ремонт автомобилей, шиномонтаж), складирование и хранение ТМЦ и  иные цели возможные на данном обьекте </t>
  </si>
  <si>
    <t>220028, г.Минск ул.Маяковского,115А                           инв. №500/С-14989,              500/С-32452</t>
  </si>
  <si>
    <t>220028, г.Минск ул.Маяковского,115А                           инв. №500/С-15414</t>
  </si>
  <si>
    <t>220028, г.Минск ул.Маяковского,115А инв. №№ 500/С-40878,                   500/С-14991, 500/С-14989</t>
  </si>
  <si>
    <t>Здание специализированное для ремонта и технического обслуживания автомобилей. Имеется электроснабжение. Отопление отсутствует, возможно отопление через электроконвектор. Обьект расположен на территории автобусного парка. Все ремонтные работы за счет средств арендатора без последующей компенсации затрат. Условие: обязательна установка прибора учета электроэнергии арендатором; оформление арендатором договора с РУП "Минскэнерго". Не используется с 01.08.2025. Срок аренды до момента сноса,но не более 1 года. * перспектива сноса.</t>
  </si>
  <si>
    <t>Здание специализированное для ремонта и технического обслуживания автомобилей. Имеется электроснабжение. Отопление отсутствует, возможно отопление через электроконвектор. Обьект расположен на территории автобусного парка. Все ремонтные работы за счет средств арендатора без последующей компенсации затрат. Условие: обязательна установка прибора учета электроэнергии арендатором; оформление арендатором договора с РУП "Минскэнерго". Не используется с 01.08.2025. Срок аренды до момента сноса, но не более 1 года. * перспектива сноса.</t>
  </si>
  <si>
    <t>2,0
 (3,0 - при применении понижающего коэффициента)</t>
  </si>
  <si>
    <t>2,0
(3,0 -при применении понижающего коэффициента)</t>
  </si>
  <si>
    <t>2,5                                                   (3,0 -при применении понижающего коэффициента)</t>
  </si>
  <si>
    <t>1,6
(3,0 -при применении понижающего коэффициента)</t>
  </si>
  <si>
    <t>1,00 
(3,0 - при применении понижающего коэффициента)</t>
  </si>
  <si>
    <t>Передается в безвозмездное пользование.  Согласовано.</t>
  </si>
  <si>
    <t>Часть изолированного помещения , 1-ый этаж. Имеется естественное освещение, имеется водо- электроснабжение.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t>
  </si>
  <si>
    <t>1,2; 3,0 - при применении понижающего коэффициента</t>
  </si>
  <si>
    <t xml:space="preserve">Часть капитального строения,2-й этаж. Общий  вход с другими арендаторами. Строение электрифицировано, отопление.                                                  Перепрофилирование за счет арендатора.  Условия:   - узаконить перепланировку за счет Арендатора;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расходы за средства арендатора, без последующей компенсации затрат.           </t>
  </si>
  <si>
    <t>физкультурно-оздоровительные услуги, образовательные услуги в области физической культуры, спорта и отдыха, бытовые услуги населению, иные цели, возможные на данном объекте аренды</t>
  </si>
  <si>
    <t>Производственные цели и иные цели возможные на данном объекте аренды</t>
  </si>
  <si>
    <t>Часть капитального строения.  Отсутствует водоснабжение,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01.08.2025</t>
  </si>
  <si>
    <t xml:space="preserve">Государственной учреждение "Городской центр олимпийского резерва по теннису"
УНП 190669843
тел. +375 17 289-43-94 (заместитель по АХР и идеологии), 289-43-81 (приемная),
</t>
  </si>
  <si>
    <t>г.Минск, ул.Матусевича,22                  500/С-13014271</t>
  </si>
  <si>
    <t>1,2                                                    БАВ за 1 м.кв</t>
  </si>
  <si>
    <t>Установка зарядных станций для зарядки электромобилей</t>
  </si>
  <si>
    <t>Часть сооружения (часть парковки из м/р плит) площадью 62,5 м.кв. для установки зарядных станций для зарядки электромобилей. Все затраты на проектирование и строительство производятся за счет средств Арендатора без последующей компенсации затрат.  Все проектные решения должны быть согласованы в установленном законодательством порядке с соответствующими организациями и с Арендодателем, один экземпляр передается Арендодателю. В проекте предусмотреть возможность контроля Арендодателя за потреблением электроэнергии и возможность обеспечения свободного доступа Арендодателя к счетчикам и выключателям. Арендатор решает самостоятельно вопросы с филиалом "Энергосбыт" по лимитам и оплате за потребленную электроэнергию. Необходимо заключить  трехсторонний договор электроснабжения между ГЦОР по теннису, Арендатором и филиалом "Энергосбыт", в котором предусмотреть, что Арендодатель не отвечает по долгам Арендатора за потребляемую электроэнергию. Оборудование для зарядки автомобилей  должно быть современным, прошедшим сертификацию в РБ, соответствовать всем требованиям по безопасности, класса mode 4, иметь возможность оплаты услуг посредством банковского терминала (картой), двух и более мобильных (веб) сервисов. Арендатор в обязательном порядке заключает соответствующий договор страхования.</t>
  </si>
  <si>
    <t>г.Минск, ул.Мясникова, 78-66, инв. № 500/D-708029579</t>
  </si>
  <si>
    <t>2,0 или 3,00 (при применении понижающего коэффициента)</t>
  </si>
  <si>
    <t>административные цели, оказание услуг (кроме ритуальных),  иные цели возможные на данном объекте аренды в жилом доме</t>
  </si>
  <si>
    <t>Изолированное помещение (гараж). Отсутствуют: электричество, водоснабжение, канализация, отопление. Требуется ремонт, установка прибора учета электрической энергии в установленном порядке. Все работы  за счет собственных средств  арендатора без последующей компенсации затрат. Не используется с 01.10.24</t>
  </si>
  <si>
    <t>розничный торговый объект (непродовольственная группа товаров: рыболовные товары)</t>
  </si>
  <si>
    <t>Часть изолированного помещения, расположенного в цокольном этаже жилого дома с отдельным входом. Имеются: естественное освещение, отопление, водоснабжение, санузел; электроэнергия отсутствует. Необходимые условия: разработка проекта на электроснабжение, установка электросчетчика,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12.08.2025.</t>
  </si>
  <si>
    <t>ул. Долгобродская, д.6,корп.1, пом.3Н   500/D-7056105</t>
  </si>
  <si>
    <t>2,5 (3,0 при применении понижающих коэффициентов)</t>
  </si>
  <si>
    <t>Часть изолированного помещения, расположенного на 1-ом этаже жилого дома с отдельным входом. Имеются: естественное освещение, электроэнергия, отопление, горячее и холодное водоснабжение, санузел общий.  Необходимые условия: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13.08.2025.</t>
  </si>
  <si>
    <t xml:space="preserve">  СЕНТЯБРЬ 2025 </t>
  </si>
  <si>
    <t>Мойка автотранспортных средств, полирование и предоставление аналогичных услуг.</t>
  </si>
  <si>
    <t>г. Минск, пр. Партизанский, 65</t>
  </si>
  <si>
    <t>Помещения №№ 1-287, 1-288,  расположены на 1-ом этаже, отсутствует водоснабжение, санузел. Все проектные и ремонтные работы, а также работы, связанные с перепрофилировванием помещения проводятся за счет средств Арендатора без последующей компенсации затрат. Срок аренды 3 года.</t>
  </si>
  <si>
    <t xml:space="preserve">Право аренды на аукцион 10.2025                      </t>
  </si>
  <si>
    <t xml:space="preserve"> г. Минск, пр.Рокоссовского, 50 -1н    500/D-708000529  </t>
  </si>
  <si>
    <t>Право аренды на аукцион 10.2025</t>
  </si>
  <si>
    <t>ГУ "Дом сопровождаемого проживания г.Минска",                                УНП 100664075                    тел. 224-83-34, 324-83-32</t>
  </si>
  <si>
    <t xml:space="preserve"> производственные, административные, иные цели, возможные на данном объекте аренды</t>
  </si>
  <si>
    <t>ул. Бурдейного, 23 -13  500/D-708171727</t>
  </si>
  <si>
    <t>14,30</t>
  </si>
  <si>
    <t>67.1</t>
  </si>
  <si>
    <t>изолированное помещение 13 на 1-м этаже здания без естественного освещения. Имеется отопление, электроснабжение. Вход и санузел совместно с другими арендаторами. Режим работы объекта с 8.00 до 20.00. Требуется установка контрольного электросчетчика, ремонт за счет средств будущего арендатор без последующей компенсации затрат. Не используется с 15.08.25</t>
  </si>
  <si>
    <t xml:space="preserve">ул. Бурдейного, 23 -23  500/D-708171737 </t>
  </si>
  <si>
    <t>изолированное помещение 23 на 1-м этаже здания без естественного освещения. Имеется отопление, электроснабжение. Вход и санузел совместно с другими арендаторами. Режим работы объекта с 8.00 до 20.00. Требуется установка контрольного электросчетчика, ремонт за счет средств будущего арендатора без последующей компенсации затрат. Не используется с 15.08.25</t>
  </si>
  <si>
    <t>Аукцион признан несостоявшимся 12.08.25</t>
  </si>
  <si>
    <t xml:space="preserve">ул. Одинцова, 47 -2  500/D-708171690 </t>
  </si>
  <si>
    <t xml:space="preserve">ул. Пономаренко, 32 -5Н  500/D-7128263 </t>
  </si>
  <si>
    <t>Право аренды на аукцион 16.09.25</t>
  </si>
  <si>
    <t>часть изолированного  помещения 5Н, кабинет на 1-м этаже жилого дома. Имеются естественное освещение, отопление, электроснабжение, установлена пожарная автоматика, электросчетчик. Вход и санузел совместно с другими арендаторами. Требуется  ремонт за счет средств будущего арендатора без последующей компенсации затрат. Не используется с 01.08.25</t>
  </si>
  <si>
    <t>Свободно, Аукцион признан не состоявшимся       29.07. 2025</t>
  </si>
  <si>
    <t xml:space="preserve">Здание административно-хозяйственноое. Имеется  отопление освещение  текущий и капитальный ремонт за счет Арендатора без последующего возмещения затрат Арендодателем. . </t>
  </si>
  <si>
    <t>Свободно, аукцион признан не состоявшимся              29 .07.2025</t>
  </si>
  <si>
    <t>Часть  изолированного помещения . Отдельный вход. Имеется энергоснабжение , отопление,  водоснабжение, канализация. .Приведение помещения в соответствие САНиП текущий и капитальный ремонт за счет Арендатора без последующего возмещения затрат Арендодателем. .Сдача в аренду с имеющимся оборудованием по отдельному договору аренды на оборудование, ,установка  2-х счетчиков воды  без  возмещения затрат Арендодателем. .Здание расположено в  лошицком парке и , является недвижимой материальной историко–культурной ценностью Республики Беларусь.</t>
  </si>
  <si>
    <t>Торгово-производственное коммунальное унитарное предприятие "Минский хладокомбинат №2"                     тел. конт.лица 80297579657                 тел./факс 374-34-00 приемная                                       УНП 190261838</t>
  </si>
  <si>
    <t>ул. Пимена Панченко, 8-26;       500/D-708173561</t>
  </si>
  <si>
    <t xml:space="preserve">Административные цели; иные цели возможные на данном объекте аренды;
</t>
  </si>
  <si>
    <t>Часть изолированного помещения. Санузел совместно с другими арендаторами. Имеется отопление, электроэнергия, естественное освещение. В случае необходимости установка электросчетчиков и ремонта за счет средств будущего арендатора без последующей компенсации затрат. Не используется с 31.08.2025</t>
  </si>
  <si>
    <t xml:space="preserve">Административные цели; иные цели возможные на данном объекте аренды в жилом доме;
</t>
  </si>
  <si>
    <t>ул.Я.Мавра,64-4Н 
500/D-707947181</t>
  </si>
  <si>
    <t>398-ой аукцион признан несостоявшимся 12.08.2025</t>
  </si>
  <si>
    <t>Право аренды на аукцион 23.09.2025</t>
  </si>
  <si>
    <t xml:space="preserve"> г. Минск, 
ул. Радиальная,
11А-6 
ЕГРНИ № 500/D-708145689 (изолированное помещение)
</t>
  </si>
  <si>
    <t>г. Минск, 
пр-т Газеты Правда, 1
(машино-место № 394)
ЕГРНИ № 
500/D-708162364</t>
  </si>
  <si>
    <t>г. Минск, 
пр-т Газеты Правда, 1
(машино-место № 388)
ЕГРНИ № 
500/D-708162358</t>
  </si>
  <si>
    <t>г. Минск, 
пр-т Газеты Правда, 1
(машино-место № 365)
ЕГРНИ № 
500/D-708162335</t>
  </si>
  <si>
    <t xml:space="preserve">Площадка с твердым покрытием № 5.  Имеется возможность для подключения  к электропитанию,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10 кВт-220В. Внешний вид объекта должен соответствовать общим требованиям установленным администрацией района.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</si>
  <si>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 xml:space="preserve">Открытая площадка с твердым покрытием №3.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5 лет. </t>
  </si>
  <si>
    <t xml:space="preserve">Сдача в  аренду. Аукцион от 15.08.2025  № 399  признан несостоявшимся </t>
  </si>
  <si>
    <t xml:space="preserve">Открытая площадка с твердым покрытием №4.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7 кВт - 380 В .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5 лет. </t>
  </si>
  <si>
    <t xml:space="preserve">Открытая площадка с твердым покрытием №5.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7 кВт - 380 В.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5 лет. </t>
  </si>
  <si>
    <t>В весенне-осенний период 2,5 базовые арендные величины за 1 м2, в период прекращения эксплуатации оборудования 0,1 базовые арендные величины за 1 м.кв., а также в период монтажа, демонтажа оборудования  0,1 БАВ за 1 кв.м.</t>
  </si>
  <si>
    <t>Под размещение нестационарного объекта общественного питания с выставлением посадочных мест без права реализации алкогольных, слабоалкогольных напитков (пива)</t>
  </si>
  <si>
    <t xml:space="preserve">Открытая площадка с твердым покрытием № 1 (согласно схеме). Имеется возможность для подключения  к источнику электроэнергии, с получением тех. условий и  разработкой проекта подключения и выполнением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мощность 7 кВт - 380 В. Отсуствует водоснабжение и водоотведение.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Внешний вид нестационарного объекта  должен соответствовать общим требованиям установленными администрацией района, концепции парка и согласован с Арендодателем.  Срок аренды 5 лет. </t>
  </si>
  <si>
    <t>г. Минск, ул.Фрунзе, д.2п, ЦДП имени М. Горького инв.000100255</t>
  </si>
  <si>
    <t>Право аренды на аукцион (повторный аукцион 11.09.2025)</t>
  </si>
  <si>
    <t>г. Минск, ул.Фрунзе, д.2п, ЦДП имени М. Горького инв.000100255/3</t>
  </si>
  <si>
    <t>Право аренды на аукцион  №400 от 16.09.2025</t>
  </si>
  <si>
    <t xml:space="preserve">Открытая площадка с твердым покрытием №5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</si>
  <si>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 xml:space="preserve">Открытая площадка с твердым покрытием №5.1.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493,73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</si>
  <si>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 xml:space="preserve">Открытая площадка с твердым покрытием №5.2.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</si>
  <si>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 xml:space="preserve">Открытая площадка с твердым покрытием №7.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</si>
  <si>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 xml:space="preserve">Открытая площадка с твердым покрытием №20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</si>
  <si>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t>На согласование без проведения аукциона</t>
  </si>
  <si>
    <t xml:space="preserve">Открытая площадка с твердым покрытием №23 (согласно схеме) с обязательным условием заключения Арендатором отдельного договора аренды торгового павильона, находящегося на площадке. В павильоне установлен телекоммуникационный шкаф. Стоимость аренды торгового павильона составляет 695,06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 Имеется возможность для подключения мощностью до 30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</si>
  <si>
    <r>
      <t>Открытая площадка с твердым покрытием №4 (согласно схеме) с обязательным условием заключения Арендатором отдельного договора аренды торгового павильона, находящегося на площадке. Стоимость аренды торгового павильона  составляет 518,42 рублей в месяц. Внешнее оформление павильона (вывеска и прочее) выполняется в соответствии с разработанной проектной документацией по реконструкции ЦДП имени М.Горького и согласовывается с Арендодателем. Вывеска на торговом павильоне представляет собой систему элементов из отдельных букв из металла с полимерным покрытием, закрепленной на фасаде с помощью металлических стержней с выносом.  Все элементы  должны иметь матовую поверхность. Шрифт надписи -Шрифт Зодчего, высотой 180 мм.</t>
    </r>
    <r>
      <rPr>
        <b/>
        <i/>
        <sz val="8"/>
        <rFont val="Times New Roman"/>
        <family val="1"/>
        <charset val="204"/>
      </rPr>
      <t xml:space="preserve"> </t>
    </r>
    <r>
      <rPr>
        <sz val="8"/>
        <rFont val="Times New Roman"/>
        <family val="1"/>
        <charset val="204"/>
      </rPr>
      <t xml:space="preserve"> Имеется возможность для подключения мощностью до 15 кВт  к источнику электроэнергии,после получения тех. условий и  разработки проекта  и выполнения электромонтажных работ (проект, электромонтажные работы, ЭФИ, получение допуска в ГУ "Госэнергогазнадзор" выполняются Арендатором самостоятельно за счет собственных средств без последующей компенсации).  Период осуществления хозяйственной деятельности Арендатором в  2025 году: дата начала   использования открытой площадки фиксируется актами и соглашениями по согласованию с Арендодателем, окончания использования открытой площадки – не ранее 15 сентября,  в последующие года -  весенне – осенний период: дата начала – не позднее 01 мая,  окончания использования открытой площадки – не ранее 15 сентября. Дата начала и окончания  использования открытой площадки фиксируется актами и соглашениями по согласованию с Арендодателем. Срок аренды 5 лет. </t>
    </r>
  </si>
  <si>
    <t>ул. Волгоградская, 31    500/D-707945063 (кв. 1Н)</t>
  </si>
  <si>
    <t>62,30</t>
  </si>
  <si>
    <t>&lt;&gt;.подвал, вход через подъезд.Отопление имеется, водоснабжение и канализация отсутствует.Требуется ремонт, установка пожарной сигнализации, эл. счетчика.Все работы за счет средств арендатора без последующей компенсации затрат. Освобождено 31.12.2018.</t>
  </si>
  <si>
    <t>ул. Волгоградская, 42А    500/С-6551</t>
  </si>
  <si>
    <t>35,70</t>
  </si>
  <si>
    <t>склад, иные цели, возможные на данных площадях</t>
  </si>
  <si>
    <t>Аукцион признан несостоявшимся 26.04.19</t>
  </si>
  <si>
    <t>&lt;&gt;.Часть отдельно стоящего здания. Здание сборно-щитовое (ветхое), 1951 года постройки.. Ком.мунальные  услуги отсутствуют. Освобождено 02.01.19</t>
  </si>
  <si>
    <t>41,10</t>
  </si>
  <si>
    <t xml:space="preserve">Аукцион признан несостоявшимся  </t>
  </si>
  <si>
    <t>нежилое помещение.Часть отдельно стоящего здания. Здание сборно-щитовое (ветхое), 1951 года постройки.. Коммунальные услуги отсутствуют. Освобождено 30.06.2018</t>
  </si>
  <si>
    <t>ул. Героев 120 дивизии, 14    500/D-706019 (1Н)</t>
  </si>
  <si>
    <t>525,50</t>
  </si>
  <si>
    <t>1-й этаж-1,2, подвал - 0,5</t>
  </si>
  <si>
    <t>торговый объект (продовольственная и/или непродовольственная группа), иные виды деятельности, возможные на данном объекте</t>
  </si>
  <si>
    <t>торговое помещение.1-й этаж(262,5 м), подвал(263 м) жилого дома. Отдельный вход.Торговый зал 172,3 кв.м. Отопление, ВиК имеется. Требуется ремонт, установка эл.счетчика,пожарной автоматики.  Все работы за счет средств арендатора без последующей компенсации затрат. Освобождено 05.09.2022</t>
  </si>
  <si>
    <t>здание многофункциональное.2-й этаж ОСЗ. Вход, водоснабжение, канализация  совместно с другими арендаторами. Естественное освещение, отопление, электроэнергия  имеется.Состоит из 2 смежных комнат. Требуется установка системы пожарной сигнализации - за счет средств арендатора без компенсации затрат.Освобождено 30.07.2025</t>
  </si>
  <si>
    <t>здание многофункциональное.2-й этаж ОСЗ. Вход, водоснабжение, канализация  сосвместно с  другими арендаторами. Естественное освещение не имеется. Требуется ремонт, установкаприбора учета электроэнергии, системы пожарной сигнализации - за счёт средств арендатора без компенсации затрат. Освобождено 05.06.2025</t>
  </si>
  <si>
    <t xml:space="preserve">кабинет.2-й этаж ОСЗ. Вход, водоснабжение, канализация совместно с другими арендаторами. Имеются: естественное освещение, отопление, электроэнергия. Требуетсяремонт, установка прибора учета электроэнергии, системы пожарной сигнализации - за счёт средств арендатора без компенсации затрат. Освобождено 19.05.2025 </t>
  </si>
  <si>
    <t>кладовая.2-й этаж ОСЗ. Вход, водоснабжение, канализация с другими арендаторами. Имеются: отопление, электроснабжение. Естественное освещение не имеется.Требуется ремонт, установка прибора учёта электроэнергии, системы пожарной сигнализации - за счёт средств арендатора без компенсации затрат. Освобождено 26.02.2025</t>
  </si>
  <si>
    <t>&lt;&gt;.1-й этаж жилого дома. Вход, коммунальные услуги совместно с ОПОП. Отопление, естественное освещение имеется..Требуется ремонт,  установка  эл.счетчиказа счет средств арендатора без последующей компенсации затрат.Освобождено с 16.06.2025</t>
  </si>
  <si>
    <t>к. 201,202.2-й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13.08.2013</t>
  </si>
  <si>
    <t>к. 204.2-й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последующей компенсации затрат. Аренда до момента сноса здания. Освобождено 10.09.2016</t>
  </si>
  <si>
    <t>к. 210.2-й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30.07.2015</t>
  </si>
  <si>
    <t>к. 213.2-й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</si>
  <si>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 214,215.2-й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31.03.2017</t>
  </si>
  <si>
    <t>к.208.2-й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t>
  </si>
  <si>
    <t>к.209.2-й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01.12.14.</t>
  </si>
  <si>
    <t>ком. 207.2 этаж. Вход, коммунальные услуги с другими арендаторами. Требуется ремонт, эл.счетчик, пожарная автоматика за счёт средств арендатора без компенсациизатрат. . Аренда до момента сноса здания. Освобождено 28.10.2022</t>
  </si>
  <si>
    <t>комн. 211.2-й этаж ОСЗ. Вход, коммунальные услуги с другими арендаторами. Требуется ремонт, установка эл.счетчика СПС за счет средств арендатора без компенсациизатрат. Аренда до момента сноса здания. Освобождено 30.10.2020</t>
  </si>
  <si>
    <t>к. 107.1-й этаж ОСЗ. Вход, коммунальные услуги с другими арендаторами. Требуется ремонт, установка эл.счетчика, пожарной автоматики за счет средств арендаторбез  компенсации затрат. Освобождено 01.01.2022.</t>
  </si>
  <si>
    <t>к. 324,323.3-й этаж ОСЗ. Вход, коммунальные услуги совместно с другими арендаторами. Требуется ремонт, установка эл. счетчика, пожарной автоматики за счет средстарендатора без компенсации затрат. Освобождено 01.01.2022.</t>
  </si>
  <si>
    <t>к.102,103.1-й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01.04.2013</t>
  </si>
  <si>
    <t>к.106.1-й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23.07.13.</t>
  </si>
  <si>
    <t>к.108.1-й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20.07.16.</t>
  </si>
  <si>
    <t>к.213.2-й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05.03.15.</t>
  </si>
  <si>
    <t>к.319,320.1-й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затрат..Аренда до момента сноса здания. освобождено 08.01.2015</t>
  </si>
  <si>
    <t>к.321.3-й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25.08.16</t>
  </si>
  <si>
    <t>к.325.3-й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22.08.14.</t>
  </si>
  <si>
    <t>к.326.3-й этаж ОСЗ.Вход,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13.01.14.</t>
  </si>
  <si>
    <t>к.7,8,9,10.1-й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25.08.2016</t>
  </si>
  <si>
    <t>пом. 21-26.2-й этаж ОСЗ. Вход, ВиК совместно с другими арендаторами. Отопление, естественное освещение имеется.Требуется ремонт, установка УПА, эл.счетчика засчет средств арендатора без компенсации затрат. Аренда до момента сноса здания. Освобождено 31.03.2017</t>
  </si>
  <si>
    <t>пом. 6.1-й этаж капстроения. Вход, коммунальные услуги с  другими арендаторами. Отопление, естественное освещение имеется.Требуется ремонт, установка пожарноавтоматики за счет средств арендатора без компенсации затрат. Аренда до момента сноса здания. Освобождено 18.09.2024</t>
  </si>
  <si>
    <t>&lt;&gt;.подвал жилого дома. Вход совместно с другими арендаторами.Имеется отопление, электроэнергия., водоснабжение, канализация.  Естественное освещениеотсутствует ( 2 свет. окна  в пом. склада 3,  5) .Необходимо согласование МЧС,  Требуется ремонт, установка пожарной автоматики, прибора учета электроэнергии за счет средств арендатора без компенсации затрат. Освобождено 03.11.2015</t>
  </si>
  <si>
    <t>Нежилое помещение.подвал жилого дома с отдельным входом. Естественное освещение частичное, отопление, водоснабжение имеется. Требуется ремонт, установка сантехническогооборудования, системы пожарной автоматики, переоформление эл. счетчика. Освобождено 08.01.2025</t>
  </si>
  <si>
    <t>Нежилое помещение.подвал жилого дома. Вход совместно со входом в теплоузел. Отопление, освещение, ВиК имеется. Требуется ремонт, установка эл.счетчика, пожарнойавтоматики за счет средств арендатора без компенсации затрат. Освобождено 31.01.2022</t>
  </si>
  <si>
    <t>помещение связи.1-й этаж, подвал жил. дома. Отдельный вход,подвал - 255,1кв.м.,1-й этаж - 246 кв.м..Естественное освещение частичное, имеется отопление,водоснабжение,канализация.Требуется ремонт, установка эл.счетчика, прибора учета водоснабжения, СПС за счет средств арендаора без компенсации затрат. Освобождено 12.10.2025</t>
  </si>
  <si>
    <t>&lt;&gt;.1-й этаж капитального строения.  Вход, коммунальные услуги  с другими арендаторами. Требуется ремонт, установка эл. счетчика, пожарной автоматики засчет средств арендатора без компенсации затрат. Состоит из тамбура и кабинета. Освобождено 25.06.2025</t>
  </si>
  <si>
    <t>&lt;&gt;.часть ОСЗ. Вход отдельный. Требуется ремонт, установка эл.счетчика, пожарной автоматики за счет средств арендатора без компенсации затрат.Естественное освещение, ВиК отсутствуют, отопление имеется.Освобождено 20.09.2022</t>
  </si>
  <si>
    <t>&lt;&gt;.2-й этаж ОСЗ. Состоит из 2 залов, кухни, подсобных помещений, санузлов. Требуется ремонт, установка эл.счетчика, расчет тепловых нагрузок, установкапожарной автоматики за счет средств арендатора без компенсации затрат. Освобождено 24.08.2022</t>
  </si>
  <si>
    <t xml:space="preserve">&lt;&gt;.1-й этаж ОСЗ. Вход, коммунальные услуги  с другими арендаторами. Естественное освещение, отопление имеется. Требуется ремонт, установка эл.счетчика,пожарной автоматики за счет средств арендатора без компенсации затрат. Освобождено 25.06.2025 </t>
  </si>
  <si>
    <t>часть пом. 7.Часть пом. 7, 1-й этаж здания.Вход, водоснабжение, канализация с другими арендаторами.Отопление, естественное освещение имеется. состоит из 6 смежныхпомещений (3 кабинетов, 3 подсобных). Требуется ремонт, установка эл. счетчика, пожарной авоматики. Освобождено 17.03.2023</t>
  </si>
  <si>
    <t>часть пом.7.Цокольный этаж ОСЗ. Вход отдельный.Водоснабжение, канализация отсутствуют. Электроснабжение имеется. Требуется ремонт, установкаэл.счетчика, пожарной автоматики за счет средств арендатора без компенсации затрат. Освобождено 17.03.2023</t>
  </si>
  <si>
    <t>нежилое помещение.подвал ОСЗ. ВиК, естественное освещение  отсутствуют. Отопление имеется. Требуется ремонт, установка эл. счетчика, системы УПА за счет средстварендатора без последующей компенсации затрат. Освобождено 01.11.2017.</t>
  </si>
  <si>
    <t>На оформлении 21.01.25</t>
  </si>
  <si>
    <t>нежилое помещение.2-й этаж ОСЗ. Естественное освещение частичное. Имеется отопление, водоснабжение, канализация. Состоит из 4 кабинетов, коридора, санузла. Требуетсяремонт, установка пожарной автоматитки, эл. счетчика., приборов учета водоснабжения за счет средств арендатора без компенсации затрат. Освобождено 02.12.2022</t>
  </si>
  <si>
    <t>На оформлении 15.02.23</t>
  </si>
  <si>
    <t>На оформлении 26.03.24</t>
  </si>
  <si>
    <t>&lt;&gt;.Здание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03.01.2024. )</t>
  </si>
  <si>
    <t xml:space="preserve">&lt;&gt;.Здание администрации. Пропускной режим. 1-й этаж. Естественное освещение, отопление имеется.  Водоснабжение, канализация совместно с другимиарендаторами .Требуется ремонт - за счет средств арендатора  без компенсации затрат. Освобождено 30.06.2023. </t>
  </si>
  <si>
    <t>Нежилое помещение.подвал жилого дома. Вход отдельный. Водоснабжение. канализация, отопление имеется. Естественное освещение отсутствует. Требуется ремонт, установкаэл.счетчика, пожарной автоматики. Освобождено 22.07.2020</t>
  </si>
  <si>
    <t>нежилое помещение.подвал жилого дома. Вход через подъезд с жильцами. Естественное освещение, водоснабжение, система канализации отсутствует,отопление имеется. Требуетсяремонт, установка СПС, эл. счётчика: за счёт средств арендатора без последующей компенсации затрат. Освобождено 03.05.2019</t>
  </si>
  <si>
    <t>нежилое помещение.подвал жилого дома. Вход через подезд с жильцами. Отопление имеется. Требуется ремонт, установка УПА, эл. счетчика за счет средств арендатора безпоследующей компенсациии затрат. Освобождено 03.05.2019</t>
  </si>
  <si>
    <t>&lt;&gt;.подвал, вход с жильцами. Отопление имеется. Водоснабжение, канализация отсутствуют. Освобождено 04.01.2020</t>
  </si>
  <si>
    <t>Нежилое помещение.1-й этаж жилого дома. Вход через подъезд с жильцами. Естественное освещение, отопление, водоснабжение, канализация имеется. Состоит из 4 кабинетов.Требуется ремонт, установка эл.счетчика, пожарной автоматики за счет средств арендатора без компенсации затрат. Освобождено 18.07.2025</t>
  </si>
  <si>
    <t>&lt;&gt;.Подземное сооружение.,бывшее ЗС ГО.Требуется ремонт, разработка проекта на энергоснабжение, проведение отдельного кабеля, установка эл.счетчика.Водоснабжение, канализация имеется. Отопление, энергоснабжение отсутствует. Освобождено 08.012025</t>
  </si>
  <si>
    <t>Нежилое помещение.подвал жилого дома. Необходимо приведение в соответствие с требованиями и нормами МЧС (обустройство эвакуационного выхода, системы дымоудаления).ВиК, отопление имеется. Требуется ремонт, установка УПА за счет средств арендатора без компенсации затрат. Освобождено 31.08.2020</t>
  </si>
  <si>
    <t>&lt;&gt;.1-й этаж ОСЗ. Вход отдельный, естественное освещение, ВиК отсутствуют. Отопление имеется. Требуется ремонт, установка эл. счетчика за счет средстварендатора без компенации затрат. Освобождено 18.10.2021.</t>
  </si>
  <si>
    <t>&lt;&gt;.1-й этаж (467  кв.м), подвал (73,1 кв.м) жилого дома. Имеются естественное освещение, отопление, водоснабжение и канализация.Требуется ремонт,установка эл. счетчика, СПС, Все работы за счет средств арендатора без компенсации затрат. Освобождено 31.08.2022</t>
  </si>
  <si>
    <t>Нежилое помещение.подвал жилого дома,. Вход отдельный. Естественное освещение, водоснабжение, санузел отсутсвует. Требуется  ремонт, установка УПА, эл. счетчика за счетсредств арендатора без последующей компенсации затрат. Освобождено 17.01.2022.</t>
  </si>
  <si>
    <t>нежилое помещение.подвал, вход через подъезд. Естественое освещение, водоснабжение, канализация отсутствует. Отопление имеется. Требуется ремонт, установка УПАэл. счетчика за счет средств арендатора без последующей компенсации затрат. Освобождено с 03.01.2019</t>
  </si>
  <si>
    <t>нежилое помещение.подвал, вход через подъезд. Водоснабжение, канализация, естественное освещение отсутстует. Требуется ремонт, установка УПА, эл. счетчика за счетсредств арендатора без последующей компенсации затрат. Освобождено с 03.01.2009</t>
  </si>
  <si>
    <t>&lt;&gt;.подвал жилого дома. Вход отдельный, 2 эвакуационный выход.Естественное освещение, отопление, коммунальные услуги имеются. Требуется ремонт, установкаэл.счетчика, пожарной автоматики за счет средств арендатора без компенсации затрат.Освобождено 21.05.2025</t>
  </si>
  <si>
    <t>нежилое помещение.подвал жилого дома. Вход через подъезд с жильцами. ВиК отсутствуют. Требуется оборудование отдельного входа,установка УПА, эл.счетчика за счетсредств арендатора без последующей компенсации затрат. Освобождено 30.04.16.</t>
  </si>
  <si>
    <t>Нежилое помещение.Вход через подвал жилого дома.  Естественное освещение отсутствует. Отопление, водоснабжение имеется.. Требуется ремонт, установка УПАэл. счетчика, получение прав. док-ов за счет средств арендатора без последующей компенсации затрат. Освобождено 06.07.2021</t>
  </si>
  <si>
    <t>&lt;&gt;.1-й этаж жилого дома. Вход с жильцами. Отопление, ВиК имеется. Естественое освещение частичное. Требуется ремонт, установка УПА, эл. счетчика засчет средств арендатора без компенсации затрат.</t>
  </si>
  <si>
    <t>подсобное помещение.1-й этаж жилого дома. Вход через подъезд с жильцами. Имеется отопление, естественное освещение, водоснабжение. Требуется ремонт, установка эл.счетчикасистемы СПС, оборудование отдельного входа за счет средств арендатора без компенсации затрат. Освобождено 20.11.2019</t>
  </si>
  <si>
    <t>&lt;&gt;.Вход через подъезд с жильцами. Естественное освещение, водоснабжение, канализация отсутствует. Освобождено с 01.02.2020</t>
  </si>
  <si>
    <t>&lt;&gt;.1-й этаж жилого дома. Вход через подъезд с жильцами.Отопление, естественное освещение, водоснабжение имеется. Требуется ремон, установка эл.счетчика,системы УПА , оборудование отдельного входа за счет средств арендатора без компенсации затрат.</t>
  </si>
  <si>
    <t>помещение бытового обслуживания населения.подвал жилого дома. Вход отдельный. Естественное освещение,водоснабжение, канализация отсутствуют. Отопление,энергоснабжение имеется.Требуется ремонт, установка эл.счетчика, СПС  за счет средств арендатора без компенсации затрат. Освобождено 25.11.2024</t>
  </si>
  <si>
    <t>нежилое помещение.подвал ОСЗ. Состоит: шахта подъемника, 2 холодильные камеры, кладовой.. Вход со стороны хоздвора. Водоснабжение, канализация, естественное освещениеотсутствует Требуется ремонт, установка СПС -за счет средств арендатора без последующей компенсации затрат. Освобождено 03.01.2014</t>
  </si>
  <si>
    <t>нежилое помещение.подвал ОСЗ. Естественное освещение, водоснабжение, канализация отсутствуют.. Вход со стороны хоздвора. Требуется ремонт, установка прибора учетаэлектроэнергии, СПС - за счет средств арендатора без компенсации затрат. Освобождено 15.12.2023</t>
  </si>
  <si>
    <t>нежилое помещение.1-й этаж, вход через подъезд. Естественное освещение, отопление имеется. ВиК отсутствует. Требуется ремонт, установка УПА, эл. счетчика за счетсредств арендатора без последующей компенсации затрат. Освобождено 01.01.2019.</t>
  </si>
  <si>
    <t>нежилое помещение.1-й этаж, вход через подъезд. Естественное освещение, отопление имеется. ВиК отсутствует. Требуется ремонт, установка УПА, эл.счетчика за счетсредств арендатора без последующей компенсации затрат. Освобождено 01.01.2019.</t>
  </si>
  <si>
    <t>Нежилое помещение.1-й этаж жилого дома, вход с жильцами. Отопление, коммунальные услуги имеются. Требуется ремонт, установка эл.счетчика, пожарной автоматики за счетсредств арендатора без компенсации затрат. Освобождено 27.09.2024.</t>
  </si>
  <si>
    <t>Нежилое помещение.1-й этаж жилого дома. Вход, водоснабжение и канализация с другими арендаторами. Состоит: торговый зал 29,2 кв.м, склад 20,3 кв.м. Требуется ремонтустановка эл.счетчика, пожарной автоматики за счет средств арендатора без компенсации затрат. Освобождено 14.04.2025</t>
  </si>
  <si>
    <t>Нежилое помещение.1-й этаж жилого дома. Вход отдельный, имеется  2 эвакуационный выход. Состоит из 17 кабинетов, санузла, коридора. Коммунальные услуги имеются.Требуется ремонт, установка СПС, эл.счетчика за счет средств арендатора без последующей компенсации затрат. Освобождено 12.05.2025</t>
  </si>
  <si>
    <t xml:space="preserve">&lt;&gt;.гараж в кирпичном гаражном блоке.  Отсутствуют: электроснабжение, водоснабжение, канализация, отопление, естественное освещение,смотровая яма. Требуется ремонт -за счет средств арендатора без компенсации затрат.  Освобождено 13.12.2024 </t>
  </si>
  <si>
    <t>ул. Авроровская,8-129   500/D-708057584</t>
  </si>
  <si>
    <t>Аукцион от 12.08.2025 № 398 признан несостоявшимся</t>
  </si>
  <si>
    <t>ул. Карла Маркса, 27 -4Н  500/D-70777075</t>
  </si>
  <si>
    <t>Нежилое изолированное помещение, подвал жилого дома. Вход совместно с жителями через подъезд жилого дома. Имеется электроснабжение. Требуется ремонт. Необходимо оформить учет в РУП «Минскэнерго», по требованию МЧС установить пожарную сигнализацию. Все работы за счет средств арендатора без компенсации затрат. Свободно с 01.07.2025.</t>
  </si>
  <si>
    <t>Творческая мастерская, административные цели и иные цели на данном объекте аренды в жилом доме (кроме объекта общественного питания).</t>
  </si>
  <si>
    <t>Под административные цели и иные цели возможные на данном объекте аренды</t>
  </si>
  <si>
    <t>ул. Гуляма Якубова, 38 пом.1Н                              500/D-70779979</t>
  </si>
  <si>
    <t>Под административные цели и иные цели возможные на данном объекте аренды в жилом доме</t>
  </si>
  <si>
    <t>Право аренды на аукцион  23.09.2025</t>
  </si>
  <si>
    <t xml:space="preserve">Аукцион признан несостоявшимся 15.08.2025  </t>
  </si>
  <si>
    <t xml:space="preserve">Аукцион признан несостоявшимся 15.08.2025 </t>
  </si>
  <si>
    <t>Объект общественного питания, иные цели, возможные на данном объекте аренды</t>
  </si>
  <si>
    <t>Минская обл., Пуховичский р-н, Руденский с/с, д.Васильки, ул.Центральная, 15, столовая,  инвентарный номер 602/С-56405</t>
  </si>
  <si>
    <t>Здание специализированное для общественного питания (столовая), одноэтажное, отдельно стоящее.  Полы плитка, внутренняя отделка - облицовка керамической плиткой. Имеется естественное освещение, здание электрифицировано.Требуется проведение ремонта, замена окон, дверей.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Свободно с  15.08.2025</t>
  </si>
  <si>
    <t xml:space="preserve">Право аренды на аукцион  10.2025                                </t>
  </si>
  <si>
    <t xml:space="preserve">УП "МИНСКМЕТРОСТРОЙ" УНП 100261791 тел.285 32 00    Подсобное сельскохозяйственное управление "Руденское"                                                                                                                                                                                                                                тел. (01713)53240, 90351,90297         УНП 601055780 </t>
  </si>
  <si>
    <t>Часть капитального строения на втором этаже. Вход совместно с другими арендаторами. Имеется отопление. Имеется естественное освещение в одной комнате, во второй отсутствует. Водоснабжение и канализация  совместное пользование с другими арендаторами. Требуется ремонт, оформление в РУП "Минскэнерго", установка системы пожарной сигнализации за счет средств арендатора без компенсации затрат.</t>
  </si>
  <si>
    <t>Изолированное нежилое помещение на первом этаже и в подвале жилого  дома. Имеется два отдельных входа в помещение. Имеется отопление, естественное освещение, водоснабжение и канализация. Требуется косметический ремонт, оформление в РУП "Минскэнерго", УП "Минскводоканал", установка системы пожарной сигнализации за счет средств арендатора без компенсации затрат. На Арендатора возлагается обязанность по подготовке теплоузла  к осенне-зимнему периоду с получением паспорта готовности. Арендатор возмещает расходы (затраты) арендодателя на капитальный ремонт, управление общим имуществом, эксплуатационные расходы.</t>
  </si>
  <si>
    <t xml:space="preserve">Право аренды на аукцион 23.09.2025 Помещение не используется с 07.08.2025. </t>
  </si>
  <si>
    <t xml:space="preserve">Право аренды на аукцион 23.09.2025 Помещение не используется с 15.08.2025. </t>
  </si>
  <si>
    <t>Помещение физкультурно-оздоровительного и спортивного назначения.Изолированное нежилое помещение на 2-м этаже. Вход совместно с другими арендаторами. Имеется: естественное освещение, электроснабжение, водоснабжение,канализация, отопление. Телефон-отсутствует. Требуется текущий ремонт за средства арендатора без последующей компенсации затрат. Не используется с 31.05.25</t>
  </si>
  <si>
    <t>Административное помещение.Изолированное нежилое помещение на 1-м этаже. Вход совместно с другими арендаторами. Имеется:  электроснабжение, отопление. Водоснабжение,канализация совместно с другими арендаторами. Требуется текущий ремонт. Установка прибора учёта э/энергии и оформление в РУП "Минскэнерго". Работы за средства арендатора без компенсации затрат. Не используется с 01.01.25</t>
  </si>
  <si>
    <t>Административное помещение.Изолированное помещение на втором этаже. Вход через основного арендатора. Имеется: естественное освещение, отопление. Электроснабжение-отключено.Водоснабжение, канализация  совместно с основным арендатором. Телефон-отсутствует. Рекомендуется текущий ремонт. Требуется установка контрольного прибора учёта электроэнергии. Работы за средства арендатора без компенсации затрат. Не используется с 01.03.24</t>
  </si>
  <si>
    <t>Помещение административное.Изолированное нежилое помещение на 1-м этаже. Вход отдельный. Имеется: естественное освещение, канализация, водоснабжение, электроснабжение,пожарная автоматика. Телефон отсутствует. Не используется с 01.07.25</t>
  </si>
  <si>
    <t>93,20</t>
  </si>
  <si>
    <t>Помещение торговое.Часть изолированного нежилого помещения в подвале. Вход совместно с другими арендаторами ч/з первый этаж.Имеется: частично естественное освещение, отопление, энергоснабжние. Канализация, водоснабжение  в местах общего пользования. Телефон отсутствует. Возможна аренда по частям. рекомендуется текущий ремонт. Требуется: установка контрольного прибора учета электроэнергии за средства арендатора без последующей компенсации затрат. Не используется с 24.07.25</t>
  </si>
  <si>
    <t>ул. Красина, А.К., 29 -2н  500/D-70780942 (№ 2Н)</t>
  </si>
  <si>
    <t>Помещение коммунального хозяйства.Изолированное нежилое помещение на цокольном этаже. Вход через подъезд ж/дома. Имеется: электроснабжение, отопление, естественное освещение.Отсутствует: водоснабжение, канализация, телефон. Требуется: устройство отдельного входа под иные цели кроме творческой мастерской; установка прибора учёта э/энергии и оформление в РУП "Минскэнерго" в установленном порядке; установка пожарной сигнализации. Все работы за счёт арендатора без компенсации затрат. Не используетсяс 01.01.25</t>
  </si>
  <si>
    <t>ул. Красина, А.К., 29 -1н   500D-70780941 (№ 1Н)</t>
  </si>
  <si>
    <t>Помещение коммунального хозяйства.Изолированное нежилое помещение на 1-м этаже. Вход через подъезд ж/дома. Имеется: электроснабжение, отопление, естественное освещение.Отсутствует: водоснабжение, канализация, телефон. Требуется: устройство отдельного входа под иные цели, кроме творческой мастерской; установка  прибора учета э/энергии, и оформление в РУП "Минскэнерго" в установленном порядке; установка пожарной сигнализации. Все работы за счет арендатора без компенсации затрат. Не используется с 15.06.24</t>
  </si>
  <si>
    <t>0,5 -  три месяца, 1,2 - последующий период, (3,0 - при применении понижающих коэффициентов)</t>
  </si>
  <si>
    <t>352.88</t>
  </si>
  <si>
    <t>Помещение торговое.Изолированное нежилое помещение в подвале.  Вход, водоснабжение, канализация, система пожарной автоматики совместно с другими арендаторами.Имеется: етественное освещение, отопление, электроснабжение.Телефон отсутствует. Требуется:переоформление учета потребляемой э/энергии в установленном порядке, текущий ремонт. Работы  за  средства арендатора без  компенсации затрат. Не используется с 31.12.24</t>
  </si>
  <si>
    <t>Административно-торговое помещение.Часть нежилого изолированного помещения в подвале. Вход совместно с другими арендаторами. Имеется: эл/энергия, отопление.Естественное освещение, водоснабжение, канализация, телефон -отсутствуют. Выполнен ремонт. Не используется с 01.02.25</t>
  </si>
  <si>
    <t>Пожарского ул., 11    500/С-30137</t>
  </si>
  <si>
    <t>17.36</t>
  </si>
  <si>
    <t>Часть здания комбината бытового обслуживания. Помещение № 14 без естественного освещения, первый этаж здания. Вход совместно с другими арендаторами. Здание оборудовано электроснабжением,отоплением, водоснабжением, канализацией. В помещении установлена пожарная автоматика.Телефон отсутствует. Требуется текущий ремонт, установка контрольного прибора учета электроэнергии. Работы за средства арендатора без компенсации затрат. Не используется с 05.09.25</t>
  </si>
  <si>
    <t>ул. Полевая, 26 -1Н  500/D-70776815 (1Н)</t>
  </si>
  <si>
    <t>67,10</t>
  </si>
  <si>
    <t>1,70 (3,0 - при применении понижающих коэффициентов)</t>
  </si>
  <si>
    <t>314.87</t>
  </si>
  <si>
    <t>Помещение административное. Изолированное нежилое помещение в подвале.Имеется:отдельный вход, естественное освещение, отопление, водоснабжение, канализация, электроэнергия.Телефон-отсуствует. Рекомендуется текущий ремонт. Затраты за счет средств арендатора без компенсации. Не используется с 23.09.25</t>
  </si>
  <si>
    <t>пр-т Рокоссовского, 49 -5н  500/D-7122834 (5Н)</t>
  </si>
  <si>
    <t>199,90</t>
  </si>
  <si>
    <t>0,5 - три месяца,  2,0 - последующий период (3,0  - при применении понижающих коэффициентов)</t>
  </si>
  <si>
    <t>938.03</t>
  </si>
  <si>
    <t>Помещение связи. Изолированное помещение на 1 - этаже. Имеется: основной вход и дополнительный выход, естественное освещение, отопление, водоснабжение, канализация, транспортная инфраструктура. Электроэнергия - отключена. Телефон отсутствует. Требуется текущий ремонт, оформление учета электроэнергии в РУП "Минскэнерго" в установленном порядке.  Примечание: перепрофилирование и перепланировку (при необходимости)  вести в соответствии  сзаконодательством. Работы за средства арендатора без компенсации затрат. Не используется с 16.09.25</t>
  </si>
  <si>
    <t>Часть здания, специализированного для бытового обслуживания населения.Смежные помещения № 9,10 без естественного освещения, третий этаж здания. Вход совместно с другими арендаторами. Здание оборудовано электроснабжением, отоплением, водопроводом, канализацией. В помещении установлена пожарная автоматика. Выполнен ремонт. Не используется с 01.07.25</t>
  </si>
  <si>
    <t>Часть здания, специализированного для бытового обслуживания населения. Смежные помещения № 19,20 без естественного освещения, третий этаж здания. Вход совместно с другими арендаторами. Здание оборудовано электроснабжениеотоплением, водоснабжением, канализацией. В помещении установлена пожарная автоматика. Выполнен ремонт. Не используется с 01.06.25</t>
  </si>
  <si>
    <t>Часть здания, специализированного для бытового обслуживания населения.Помещение № 7 без естественного освещения, третий этаж здания.  Вход совместно с другим арендаторами. Здание оборудовано электроснабжением,отоплением,водопроводом, канализацией. В помещении установлена пожарная автоматика. Требуется текущий ремонт за средства арендатора без последующей компенсации затрат. Не используется с 31.10.23</t>
  </si>
  <si>
    <t>9,30</t>
  </si>
  <si>
    <t>43.64</t>
  </si>
  <si>
    <t>Часть здания, специализированного для бытового обслуживания населения. Помещение №33 без естественного освещения, третий этаж здания. Вход совместно с другим арендаторами. Здание оборудовано электроснабжением, отоплением,водопроводом, канализацией. В помещении установлена пожарная автоматика. Телефон отсутствует. Требуется текущий ремонт, установка контрольного прибора учета электроэнергии. Работы за средства арендатора без компенсации затрат. Не используется с 19.09.25</t>
  </si>
  <si>
    <t>Часть здания, специализированного для бытового обслуживания населения.Помещения № 22,23 без естественного освещения, четвёртый этаж здания. Вход совместно с другим арендаторами. Здание оборудовано электроснабжением,отоплением, водоснабжение, канализацией. В помещении установлена пожарная автоматика. Выполнен ремонт. Не используется с 01.06.25</t>
  </si>
  <si>
    <t>Часть здания, специализированного для бытового обслуживания населения. Помещения № 21 с естественным освещением, № 22 без естественного освещения, третий этаж здания. Вход совместно с другими арендаторами. Здание оборудовано электроснабжением, отоплением, водоснабжение, канализацией. В помещении установлена пожарная автоматика. Требуется текущий ремонт за средства арендатора без последующей компенсации затрат. Не используется с 01.07.25</t>
  </si>
  <si>
    <t>Часть здания комбината бытового обслуживания.Комн.1 с естественным освещением на  2-ом этаже здания. Вход, водоснабжение, электроснабжение, отопление, канализация совместно с другимиарендаторами. Телефон отсутствует. Транспортная инфраструктура имеется. Требуется: текущий ремонт, установка контрольного прибора учета электроэнергии за  средства арендатора без последующей компенсации затрат. Не используется с 30.08.25</t>
  </si>
  <si>
    <t>Часть здания комбината бытового обслужования.Комн.18,19   с естественным освещением на  2-ом этаже здания. Вход, водоснабжение, электроснабжение, отопление, канализация совместно с другимиарендаторами. Телефон отсутствует. Транспортная инфраструктура имеется. Рекомендуется текущий ремонт. Установлен контрольный прибор учета электроэнергии. Не используется с 12.07.25</t>
  </si>
  <si>
    <r>
      <t>Часть капитального строения</t>
    </r>
    <r>
      <rPr>
        <b/>
        <sz val="8"/>
        <color indexed="8"/>
        <rFont val="Times New Roman"/>
        <family val="1"/>
        <charset val="204"/>
      </rPr>
      <t xml:space="preserve">. Помещение № 4 на 10-м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</si>
  <si>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4 на 12-м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</si>
  <si>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16 на 10-м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</si>
  <si>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r>
      <t>Часть капитального строения</t>
    </r>
    <r>
      <rPr>
        <b/>
        <sz val="8"/>
        <color indexed="8"/>
        <rFont val="Times New Roman"/>
        <family val="1"/>
        <charset val="204"/>
      </rPr>
      <t xml:space="preserve">. Помещение № 14 на 15-м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</si>
  <si>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Аукцион признан несостоявшимся  15.08.2025 г.</t>
  </si>
  <si>
    <t>1,5;                       3  (при примене нии понижаю щего коэффи  циента)</t>
  </si>
  <si>
    <t>ул. Долгобродская, 30 пом. 2Н                500/D-70776212</t>
  </si>
  <si>
    <t>0,5                        3  (при примене нии понижаю щего коэффи  циента)</t>
  </si>
  <si>
    <t>Склад,  иные цели, возможные на данном объекте аренды  в жилом доме</t>
  </si>
  <si>
    <t xml:space="preserve">Сдается без аукциона   Не используется с 30.08.2025. </t>
  </si>
  <si>
    <t xml:space="preserve">Часть изолированного помещения в подвале в 5-ти этажном жилом доме. Вход совместно с другими арендаторами. Имеется  отопление, канализация, водоснабжение, электроснабжение.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</si>
  <si>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пер.Багратиона 2-ой, 17   пом. 431              500/D-708041962</t>
  </si>
  <si>
    <t>2;                       3  (при примене нии понижаю щего коэффи  циента)</t>
  </si>
  <si>
    <t>Право аренды на аукцион 16.09.2025                  Свободно с 25.07.2025</t>
  </si>
  <si>
    <t>0,5;                                    3  (при примене нии понижаю щего коэффи  циента)</t>
  </si>
  <si>
    <t xml:space="preserve">Право аренды на аукцион  16.09.2025                                  Не используется с 04.01.2023. </t>
  </si>
  <si>
    <t>0,5;                                     3  (при примене нии понижаю щего коэффи  циента)</t>
  </si>
  <si>
    <t>Административные и  цели, возможные на данном объекте аренды</t>
  </si>
  <si>
    <t xml:space="preserve">Право аренды на аукцион  16.09.2025                                Не используется с 18.12.2023. </t>
  </si>
  <si>
    <t xml:space="preserve">Право аренды на аукцион  16.09.2025                            Не используется с 18.12.2023. </t>
  </si>
  <si>
    <t>2,5;                                   3  (при примене нии понижаю щего коэффи  циента)</t>
  </si>
  <si>
    <t>2;                                 3  (при примене нии понижаю щего коэффи  циента)</t>
  </si>
  <si>
    <t>Право аренды на аукцион  16.09.2025    Свободно с 20.02.2025</t>
  </si>
  <si>
    <r>
      <t xml:space="preserve">Часть капитального строения.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естественное освещение. Санузел совместно с другими арендаторами.   </t>
    </r>
    <r>
      <rPr>
        <b/>
        <sz val="8"/>
        <rFont val="Times New Roman"/>
        <family val="1"/>
        <charset val="204"/>
      </rPr>
      <t>Требуется</t>
    </r>
    <r>
      <rPr>
        <sz val="8"/>
        <rFont val="Times New Roman"/>
        <family val="1"/>
        <charset val="204"/>
      </rPr>
      <t xml:space="preserve"> проведение косметического ремонта.  Все работы за счет средств арендатора без последующей компенсации. </t>
    </r>
  </si>
  <si>
    <t>Право аренды на аукцион  16.09.2025       Свободно с 08.07.2025</t>
  </si>
  <si>
    <t xml:space="preserve">Часть капитального строения, две комнаты (5,3 кв.м. и 19,1 кв.м.). Первый этаж в 1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естественное освещение. Санузел совместно с другими арендаторами.   Необходима установка прибора учета электроэнергии  для технического учета.Требуется проведение косметического ремонта.  Все работы за счет средств арендатора без последующей компенсации. </t>
  </si>
  <si>
    <t>Право аренды на аукцион  16.09.2025          Свободно с 11.01.2025</t>
  </si>
  <si>
    <t xml:space="preserve">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Санузел совместно с другими арендаторами. Все работы за счет средств арендатора без последующей компенсации. </t>
  </si>
  <si>
    <t xml:space="preserve">Часть капитального строения. 2 этаж в 2-х этажном здании специализированном для бытового обслуживания населения.  Вход в здание совместно с другими арендаторами.  Имеется электроснабжение, отопление, водоснабжение. Санузел совместно с другими арендаторами. Необходима установка прибора учета водоснабжения для технического учета. Все работы за счет средств арендатора без последующей компенсации. </t>
  </si>
  <si>
    <t>Право аренды на аукцион 16.09.2025     Свободно с 15.11.2024</t>
  </si>
  <si>
    <t xml:space="preserve">ул.Волгоградская,  3 пом. 3Н,            500/D-70780192 </t>
  </si>
  <si>
    <t xml:space="preserve">Право аренды на аукцион  16.09.2025                      Не используется с 01.08.2025. </t>
  </si>
  <si>
    <t xml:space="preserve">пр. Независимости, 78А пом. 2н,            500/D-7116928 </t>
  </si>
  <si>
    <t>1,5            3  (при примене нии понижаю щего коэффи  циента)</t>
  </si>
  <si>
    <t xml:space="preserve">Сдается без аукциона   Не используется с 01.09.2025. </t>
  </si>
  <si>
    <t>пр. Независимости,     91, пом.5Н 500/D-706010</t>
  </si>
  <si>
    <t>2              3  (при примене нии понижаю щего коэффи  циента)</t>
  </si>
  <si>
    <r>
      <t xml:space="preserve">Изолированное помещение 1 этаж в 4- 5-ти этажном жилом доме.  </t>
    </r>
    <r>
      <rPr>
        <b/>
        <sz val="8"/>
        <rFont val="Times New Roman"/>
        <family val="1"/>
        <charset val="204"/>
      </rPr>
      <t>Здание является недвижимой материальной историко – культурной ценностью Республики Беларусь.</t>
    </r>
    <r>
      <rPr>
        <sz val="8"/>
        <rFont val="Times New Roman"/>
        <family val="1"/>
        <charset val="204"/>
      </rPr>
      <t xml:space="preserve"> Отдельный вход. Имеется  отопление. 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r>
  </si>
  <si>
    <t>пр. Независимости,     94, пом.3Н 500/D-70776793</t>
  </si>
  <si>
    <t>1                         3  (при примене нии понижаю щего коэффи  циента)</t>
  </si>
  <si>
    <t xml:space="preserve">Изолированное помещение в подвале в 4-х этажном жилом доме. Отдельный вход. Имеется  отопление. 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</si>
  <si>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ул. Славинского,37, пом.2Н 500/D-7022375</t>
  </si>
  <si>
    <t>2               3  (при примене нии понижаю щего коэффи  циента)</t>
  </si>
  <si>
    <r>
      <t>Изолированное помещение - цокольный этаж в 9-ти этажном жилом доме. Вход через подъезд жилого дома</t>
    </r>
    <r>
      <rPr>
        <sz val="8"/>
        <color indexed="10"/>
        <rFont val="Times New Roman"/>
        <family val="1"/>
        <charset val="204"/>
      </rPr>
      <t>.</t>
    </r>
    <r>
      <rPr>
        <sz val="8"/>
        <rFont val="Times New Roman"/>
        <family val="1"/>
        <charset val="204"/>
      </rPr>
      <t xml:space="preserve"> Имеется  отопление. 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r>
  </si>
  <si>
    <t>ул. Чернышевского,3,    пом.1Н 500/D-1005893</t>
  </si>
  <si>
    <t>1                3  (при примене нии понижаю щего коэффи  циента)</t>
  </si>
  <si>
    <t xml:space="preserve">Изолированное помещение - цокольный этаж в 3-х этажном жилом доме. Отдельный вход. Имеется  отопление. 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</si>
  <si>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ул. Шугаева,3/2,    пом.1Н 500/D-707945168</t>
  </si>
  <si>
    <t>0,5                  3  (при примене нии понижаю щего коэффи  циента)</t>
  </si>
  <si>
    <t xml:space="preserve">Изолированное помещение на 1 этаже в 9-ти этажном жилом доме. Вход через подъезд жилого дома. Имеется  отопление. 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</si>
  <si>
    <t>ул. Калинина, 19-7Н, 1Н                     500/D-70778531                       500/D-7101442</t>
  </si>
  <si>
    <r>
      <t>Изолированное помещение на 1 этаже в 5-ти этажном жилом доме состоит из 4-х кабинетов, тамбура, коридора и санузла 2,6 кв.м . Вход отдельный</t>
    </r>
    <r>
      <rPr>
        <sz val="8"/>
        <color indexed="10"/>
        <rFont val="Times New Roman"/>
        <family val="1"/>
        <charset val="204"/>
      </rPr>
      <t>.</t>
    </r>
    <r>
      <rPr>
        <sz val="8"/>
        <rFont val="Times New Roman"/>
        <family val="1"/>
        <charset val="204"/>
      </rPr>
      <t xml:space="preserve"> Имеется  отопление, электроснабжение, водоснабжение, водоотведение.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 без последующей компенсации. </t>
    </r>
  </si>
  <si>
    <t>Право аренды на аукцион 10.2025    Свободно с 30.08.2025</t>
  </si>
  <si>
    <t>Право аренды на аукцион 10.2025     Свободно с 30.08.2025</t>
  </si>
  <si>
    <t xml:space="preserve">Право аренды на аукцион 10.2025   Не используется с 01.09.2025. </t>
  </si>
  <si>
    <t xml:space="preserve">Право аренды на аукцион 10.2025                      Не используется с 01.09.2025. </t>
  </si>
  <si>
    <t xml:space="preserve">Право аренды на аукцион  10.2025                     Не используется с 01.09.2025. </t>
  </si>
  <si>
    <t>Право аренды на аукцион 16.09.2025</t>
  </si>
  <si>
    <t>Аукцион признан несостоявшимся 12.08.2025</t>
  </si>
  <si>
    <t>Аукцион признан несостоявшимся 17.12.2024</t>
  </si>
  <si>
    <t>Изолированное помещение. Помещения на 2 этаже жилого дома. Вход совместно с жильцами. Имеются: водоснабжение, канализация, отопление, электроснабжение, естественное освещение. Требуется ремонт, оборудование установками пожарной автоматики. Все работы за счет средств арендатора без последующей компенсации затрат. Не используется с 22.12.23</t>
  </si>
  <si>
    <t xml:space="preserve">Складирование и хранение товаро-материальных ценностей. </t>
  </si>
  <si>
    <t xml:space="preserve">Сдается без аукциона. Возможен договор безвозм. пользования под обязательства создания новых рабочих мест.  </t>
  </si>
  <si>
    <t>Изолированное помещение. На 1 этаже. Вход отдельный. Отсутствуют: санузел, водоснабжение. Требуется ремонт, установка приборов учета электроэнергии и пожарной автоматики с оформлением  в установленном порядке. Все работы за счет арендатора без последующей компенсации затрат.  Не используется с 05.04.24</t>
  </si>
  <si>
    <t>1,30 3,0 - при применении понижающих коэффициентов</t>
  </si>
  <si>
    <t>2206.51</t>
  </si>
  <si>
    <t>Часть изолированного помещения. Три отдельных входа. Помещения расположены на цокольном, первом и втором этажах. Имеются:  водоснабжение, естественное освещение, отопление, канализация, электроэнергия.  Требуется: ремонт, установка пожарной автоматики с оформлением в установленном порядке. Все работы за счет собственных средств арендатора без последующей компенсации затрат. Не используется с 31.05.25</t>
  </si>
  <si>
    <t>1,00 3,0 - при применении понижающего коэффициента</t>
  </si>
  <si>
    <t>527.91</t>
  </si>
  <si>
    <t>Часть изолированного помещения Здания Дома быта. Помещения №  6, 7, 8, 9 на 5 этаже отдельно стоящего здания. Имеются: электроснабжение, отопление, естественное освещение. Требуется ремонт. Все работы за счет средств арендатора без последующего возмещения затрат. Не используется с 12.08.25</t>
  </si>
  <si>
    <t>ул. Кульман, 5-1  500/D-698483</t>
  </si>
  <si>
    <t>72,80</t>
  </si>
  <si>
    <t>341.61</t>
  </si>
  <si>
    <t>Часть изолированного помещения Здания Дома быта. Помещения №  1, 2  на 5 этаже отдельно стоящего здания. Имеются: электроснабжение, отопление, естественное освещение. Требуется ремонт. Все работы за счет средств арендаторабез последующего возмещения затрат. Не используется с 26.08.25</t>
  </si>
  <si>
    <t>33,90</t>
  </si>
  <si>
    <t>0,50 3,0 - при применении понижающих  коэффициентов</t>
  </si>
  <si>
    <t>159.08</t>
  </si>
  <si>
    <t>Часть изолированного помещения Здания Дома быта. Помещения № 56-58 на 3 этаже отдельно стоящего здания. Имеются: электроснабжение, отопление, естественное освещение. Требуется ремонт. Все работы за счет арендатора без последующего возмещения затрат. Не используется с 16.08.25</t>
  </si>
  <si>
    <t>Часть изолированного помещения Здания Дома быта. Помещения № 15, 16 на 4 этаже отдельно стоящего здания. Имеются: электроснабжение, отопление, естественное освещение. Требуется ремонт.  Все работы за счет арендатора без последующего возмещения затрат. Не используется с 31.05.25</t>
  </si>
  <si>
    <t>17,10</t>
  </si>
  <si>
    <t>80.24</t>
  </si>
  <si>
    <t>Часть изолированного помещения Здания Дома быта. Помещение № 22  на 2-м этаже отдельно стоящего здания.  Имеются: электроснабжение, отопление, естественное освещение. Требуется ремонт. Все работы за счет арендатора без последующего возмещения затрат. Не используется с 03.09.25</t>
  </si>
  <si>
    <t>80,20</t>
  </si>
  <si>
    <t>376.34</t>
  </si>
  <si>
    <t>Часть изолированного помещения Здания Дома быта. Помещения № 30, 31 на 3 этаже отдельно стоящего здания. Имеются: электроснабжение, отопление, естественное освещение. Требуется ремонт. Все работы за счет средств арендаторабез последующего возмещения затрат. Не используется с 26.08.25</t>
  </si>
  <si>
    <t>Часть изолированного помещения Здания Дома быта. Помещения № 32-34  на 4-м этаже отдельно стоящего здания.  В Здании Дома быта имеются: электроснабжение, отопление, водоснабжение, канализация. Безестественного освещения. В помещениях  требуется ремонт. Все работы за счет средств арендатора  без последующей компенсации затрат. Не используется с 30.03.24</t>
  </si>
  <si>
    <t>Аукцион признан несостоявшимся 22.02.2022</t>
  </si>
  <si>
    <t>Кладовая. Помещение на 2 подземном этаже паркинга. Имеется электроснабжение. К помещению имеет доступ представитель товарищества собственников с целью обслуживания вентиляции жилого дома. Вход через помещение, принадлежащее товариществу собственников. Не используется с 29.03.21</t>
  </si>
  <si>
    <t>637,00</t>
  </si>
  <si>
    <t>Часть изолированного помещения. Подвал жилого дома. Вход с другими арендаторами. Имеются: отопление, электроснабжение. Возможна сдача в аренду отдельными комнатами. Не используется с 01.09.25</t>
  </si>
  <si>
    <t xml:space="preserve">Складирование и хранение товарно-материальных ценностей, хранение личного имущества </t>
  </si>
  <si>
    <t xml:space="preserve">Сдается без аукциона. Возможен договор безвозм. пользования под обязательства создания новых рабочих  мест </t>
  </si>
  <si>
    <t>Изолированное помещение. На 2-ом этаже жилого дома. Вход совместно с жильцами. Имеются: естественное освещение, отопление. Требуется: ремонт, установка автоматической пожарной сигнализации. Все работы за счет собственных средств арендатора без последующей компенсации затрат.  Не используется с 01.11.24</t>
  </si>
  <si>
    <t>ул. Максима Богдановича, 143 -пом.3Н  500/D-70779720</t>
  </si>
  <si>
    <t>267,60</t>
  </si>
  <si>
    <t>1255.71</t>
  </si>
  <si>
    <t>Административные цели, оказание услуг (кроме ритуальных), торговый объект (продовольственная и/или непродовольственная группа), объект общественного питания, медицинские услуги, иные цели, возможные на данном объекте аренды в жилом доме</t>
  </si>
  <si>
    <t>Изолированное помещение. На 1-ом этаже жилого дома. Два отдельных входа. Имеются: естественное освещение, отопление, холодное водоснабжение, санузел, электроснабжение. Требуется: ремонт, установка пожарной автоматики с оформлением в установленном порядке. Все работы за счет собственных средств арендатора без последующей компенсации затрат. Не используется с 27.08.25</t>
  </si>
  <si>
    <t>ул. Максима Богдановича, 70 -- 5Н  500/D-70779709</t>
  </si>
  <si>
    <t>1-й этаж 172,5 кв.м -коэффициент 1,5; подвал 167,4 кв.м -коэффициент 1,0, 3,0 - при применении понижающих коэффициентов</t>
  </si>
  <si>
    <t>Изолированное помещение. Помещения на 1 этаже (172,5 кв.м) и в подвале (167,4 кв.м) жилого дома. 3 отдельных входа. Имеются: санузел, холодное водоснабжение, естественное освещение, электроснабжение, отопление. Требуется: ремонт, оборудование установками пожарной автоматики с оформлением в установленном порядке. Условие: внесение изменений в технический паспорт либо восстановление в первоначальное состояние. Все работы за счет средств арендатора без последующей компенсации затрат. Не используется с 08.08.25</t>
  </si>
  <si>
    <t>ул. Максима Богдановича, 78 -  4н  500/D-70773908</t>
  </si>
  <si>
    <t>117,70</t>
  </si>
  <si>
    <t>552.31</t>
  </si>
  <si>
    <t>Изолированное помещение. На 1-ом этаже жилого дома. Два отдельных входа. Имеются: естественное освещение, холодное водоснабжение, санузел, отопление. Требуется: ремонт, установка приборов учета: электрической энергии, оформиться субабонентом (проект, СЭМР, ЭФИ); воды; пожарной автоматики с оформлением в установленном законодательством порядке. Все работы за счет собственных средств арендатора без последующей компенсации затрат. Не используется с 30.08.25</t>
  </si>
  <si>
    <t>Аукцион признан несостоявшимся 19.11.2024</t>
  </si>
  <si>
    <t>Изолироаванное помещение. На 1 этаже жилого дома. Вход совместно с жильцами. Имеются: водоснабжение, канализация, отопление, электроснабжение, естественное освещение. Требуется: ремонт, обустройство отдельного входа под иные виды деятельности, кроме творческой мастерской. Все работы за счет средств арендатора без последующей компенсации затрат. Не используется с 30.12.23</t>
  </si>
  <si>
    <t>55,70</t>
  </si>
  <si>
    <t>Часть изолированного помещения. Подвал. Вход совместно с жильцами. Имеются: холодное водоснабжение, канализация, отопление, электроснабжение, естественное освещение. Требуется ремонт, оборудование установками пожарной автоматики с оформлением в установленном порядке. Все работы за счет средств арендатора без последующей компенсации затрат. Не используется с 01.11.24</t>
  </si>
  <si>
    <t>9.9</t>
  </si>
  <si>
    <t>Часть изолированного помещения. Помещение расположено на 1-м этаже жилого дома. Вход совместно с другими арендаторами. Имеются: отопление, водоснабжение, канализация, естественное освещение. Не используется с 30.08.25</t>
  </si>
  <si>
    <t>Аукцион признан несостоявшимся 18.02.2025</t>
  </si>
  <si>
    <t>Часть изолированного помещения. Помещение расположено на 1-м этаже жилого дома. Вход совместно с другими арендаторами. Имеются: отопление, водоснабжение, естественное освещение. Не используется с 01.01.25</t>
  </si>
  <si>
    <t>Часть изолированного помещения. Помещение расположено на 1-м этаже жилого дома. Вход совместно с другими арендаторами. Имеются: отопление, водоснабжение, канализация, естественное освещение. Не используется с 12.10.24</t>
  </si>
  <si>
    <t>Аукцион признан несостоявшимся 21.05.2024</t>
  </si>
  <si>
    <t>Часть изолированного помещения. 1-й этаж,  вход  со двора совместно с другими арендаторами. Имеются: естественное освещение, отопление, канализация, водоснабжение, электроснабжение. Требуется ремонт, все работы  за счет средств арендатора без последующей компенсации затрат. Не используется с 31.05.25</t>
  </si>
  <si>
    <t>Часть капитального строения. Помещение № 41 на 2 этаже отдельно стоящего здания. В капитальном строении имеются: электроснабжение, водоснабжение, канализация, отопление. Требуется ремонт. Все работы за счет арендатора без последующего возмещения затрат. Не используется с 04.06.25</t>
  </si>
  <si>
    <t>ул. Якуба Коласа, 21/А --1  500/D-7988197316</t>
  </si>
  <si>
    <t>ул. Якуба Коласа, 27/1 -2н (подвал)  500/D-7094567</t>
  </si>
  <si>
    <t>203,20</t>
  </si>
  <si>
    <t>Административные цели, оказание услуг (кроме ритуальных), торговый объект (продовольственная и/или непродовольственная группа), складирование и хранение товарно-материальных ценностей, иные цели, возможные на данном объекте аренды в жилом доме</t>
  </si>
  <si>
    <t>Изолированное помещение. Подвал. Два отдельных входа. Имеются: отопление, электроснабжение, холодное водоснабжение, частичное естественное освещение. Требуется: ремонт, установка пожарной автоматики с оформлением в установленном законодательством порядке. Все работы за счет собственных средств арендатора без последующей компенсации затрат. Не используется с 30.08.25</t>
  </si>
  <si>
    <t>0,30 6 месяцев, 1,0 - последующий период,  3,0 - при применении понижающих коэффициентов</t>
  </si>
  <si>
    <t>Изолированные помещения. Два отдельных входа. Имеются: отопление, канализация. Отсутствует: электроэнергия, водоснабжение, естественное освещение. Требуется: ремонт, оборудование установками пожарной автоматики с оформлением в установленном порядке. Условия: внесение изменений в технический паспорт либо восстановление в первоначальное состояние в соответствии с техническим паспортом. Все работы за счет собственных средств арендатора без последующей компенсации затрат. Не используется с 31.05.25</t>
  </si>
  <si>
    <t>1,80 3,0 - при применении понижающих коэффицентов</t>
  </si>
  <si>
    <t>1432.81</t>
  </si>
  <si>
    <t>Административные цели, медицинская деятельность, аптека, оказание услуг (кроме ритуальных), торговый объект (продовольственная и/или непродовольственная группа), иные цели, возможные на данном объекте аренды в жилом доме</t>
  </si>
  <si>
    <t xml:space="preserve">Право аренды на аукцион  10.2025                     </t>
  </si>
  <si>
    <t>право аренды на аукцион 16.09.2025</t>
  </si>
  <si>
    <t>аукцион признан несостоявшимся 29.07.2025, на согласовании</t>
  </si>
  <si>
    <t>Часть изолированного помещения  на 1-м этаже в здании Дома быта. Здание оборудовано электроснабжением, отоплением, водопроводом, канализацией. Необходимые условия:  застраховать арендуемое имущество,  проведение ремонта  за счет средств арендатора без последующей компенсации затрат. Не используется с 29.08.2025</t>
  </si>
  <si>
    <t>Часть изолированного помещения  на 4-м этаже в здании Дома быта. Здание оборудовано электроснабжением, отоплением, водопроводом, канализацией. Необходимые условия:  застраховать арендуемое имущество,  проведение ремонта  за счет средств арендатора без последующей компенсации затрат. Не используется с 23.08.2025</t>
  </si>
  <si>
    <t>Помещение на первом этаже здания общежития (пом.№14). Кирпичные стены. Общий вход. Имеется естественное освещение, центральное отопление, электроснабжение. Санузел совместно с другими арендаторами.</t>
  </si>
  <si>
    <t>Помещение на первом этаже здания общежития (пом.№10). Кирпичные стены. Общий вход. Имеется естественное освещение, центральное отопление, электроснабжение. Санузел совместно с другими арендаторами.</t>
  </si>
  <si>
    <t>КУП УДМСиБ Мингорисполкома, 2704733, 2702610 УНП 100135464</t>
  </si>
  <si>
    <t>2200033, г.Минск, ул. Судмалиса, 22-1Н, 500/D-1004490</t>
  </si>
  <si>
    <t>Помещение (каб.№20) на первом  этаже жилого дома. Кирпичные стены. Общий вход. Имеется естественное освещение, центральное отопление, электроснабжение. Санузел совместно с другими арендаторами.</t>
  </si>
  <si>
    <t>Аукцион признан несостоявшимся 15.08.2025     Свободно с 01.07.2025</t>
  </si>
  <si>
    <t>г. Минск, ул. В. Хоружей, 8, инв. № 500/С-26940      Часть здания специализированного розничной торговли, первый  этаж , помещение № 25.6</t>
  </si>
  <si>
    <t>Свободно с 01.09.2025 Предоставление без аукциона</t>
  </si>
  <si>
    <t>Часть капитального строения. Первый этаж. Имеется: энергоснабжение.   Дата освобождения 31.08.2025.</t>
  </si>
  <si>
    <t>г. Минск, ул. В. Хоружей, 8, инв. № 500/С-26940      Часть здания специализированного розничной торговли, подвал, помещение № 2.1</t>
  </si>
  <si>
    <t>Часть капитального строения. Подвал отдельно стоящего здания. Имеется: энергоснабжение .   Дата освобождения 31.08.2025</t>
  </si>
  <si>
    <t>г. Минск, ул. В. Хоружей, 8, инв. № 500/С-26940      Часть здания специализированного розничной торговли, подвал, помещение № 2.4</t>
  </si>
  <si>
    <t>г. Минск, ул. В. Хоружей, 8, инв. № 500/С-26940      Часть здания специализированного розничной торговли, подвал, помещение № 2.6</t>
  </si>
  <si>
    <t>г. Минск, ул. В. Хоружей, 8, инв. № 500/С-26940      Часть здания специализированного розничной торговли, подвал, помещение № 7.12</t>
  </si>
  <si>
    <t>г. Минск, ул. В. Хоружей, 8, инв. № 500/С-26940      Часть здания специализированного розничной торговли, подвал, часть помещения № 8.2</t>
  </si>
  <si>
    <t>г. Минск, ул. В. Хоружей, 8, инв. № 500/С-26940      Часть здания специализированного розничной торговли, подвал, часть помещения № 10.2.1</t>
  </si>
  <si>
    <t>Часть капитального строения. Подвал отдельно стоящего здания. Имеется: энергоснабжение, оборудовано среднетемпературным холодильным оборудованием. Дата освобождения 31.07.2025</t>
  </si>
  <si>
    <t>67,7</t>
  </si>
  <si>
    <t>317,68</t>
  </si>
  <si>
    <t>Торговый объект продовольственная и непродовольственная группы товаров , бытовые услуги, услуги по общественному питанию.</t>
  </si>
  <si>
    <t xml:space="preserve">Часть капитального строения. Правый портал центрального входа на сезонную часть рынка.Имеется: водоснабжение и канализация, энергоснабжение (мощность не более 3,0 кВ). Дата освобождения 31.08.2025.  </t>
  </si>
  <si>
    <t>Часть капитального строения. Первый этаж отдельно стоящего здания. Имеется:  водоснабжение и канализация, энергоснабжение (мощность 4,2 кВ).  Дата освобождения  09.09.2025.</t>
  </si>
  <si>
    <t>Аукцион признан несостоявшимся 23.11.2021 (на согласовании)</t>
  </si>
  <si>
    <t>г. Минск, ул. В. Хоружей, 8/6, инв. № 500/С-62792      Часть здания склада, помещение № 71.3</t>
  </si>
  <si>
    <t>Часть капитального строения. Имеется: энергоснабжение. Дата освобождения 31.08.2025</t>
  </si>
  <si>
    <t>г. Минск, ул. В. Хоружей, 8/6, инв. № 500/С-62792      Часть здания склада, помещение № 71.4</t>
  </si>
  <si>
    <r>
      <t>г. Минск, ул. В. Хоружей, 8, инв. № 500/С-26940      Часть здания специализированного розничной торговли,</t>
    </r>
    <r>
      <rPr>
        <b/>
        <sz val="8"/>
        <rFont val="Times New Roman"/>
        <family val="1"/>
        <charset val="204"/>
      </rPr>
      <t xml:space="preserve"> первый  этаж, помещение  № 36.2</t>
    </r>
  </si>
  <si>
    <r>
      <t>0,5*3</t>
    </r>
    <r>
      <rPr>
        <u/>
        <sz val="8"/>
        <rFont val="Times New Roman"/>
        <family val="1"/>
        <charset val="204"/>
      </rPr>
      <t xml:space="preserve"> (346,31 руб.)</t>
    </r>
    <r>
      <rPr>
        <sz val="8"/>
        <rFont val="Times New Roman"/>
        <family val="1"/>
        <charset val="204"/>
      </rPr>
      <t xml:space="preserve">  для использования под склад</t>
    </r>
  </si>
  <si>
    <r>
      <rPr>
        <b/>
        <sz val="8"/>
        <rFont val="Times New Roman"/>
        <family val="1"/>
        <charset val="204"/>
      </rPr>
      <t>Склад</t>
    </r>
    <r>
      <rPr>
        <sz val="8"/>
        <rFont val="Times New Roman"/>
        <family val="1"/>
        <charset val="204"/>
      </rPr>
      <t xml:space="preserve">  - при условии осуществления торговой деятельности на рынке</t>
    </r>
  </si>
  <si>
    <r>
      <t xml:space="preserve">г. Минск, ул. В. Хоружей, 8, инв. № 500/С-26940      Часть здания специализированного розничной торговли, </t>
    </r>
    <r>
      <rPr>
        <b/>
        <sz val="8"/>
        <rFont val="Times New Roman"/>
        <family val="1"/>
        <charset val="204"/>
      </rPr>
      <t>первый  этаж, помещение № 53</t>
    </r>
  </si>
  <si>
    <r>
      <rPr>
        <b/>
        <sz val="8"/>
        <rFont val="Times New Roman"/>
        <family val="1"/>
        <charset val="204"/>
      </rPr>
      <t xml:space="preserve">Склад </t>
    </r>
    <r>
      <rPr>
        <sz val="8"/>
        <rFont val="Times New Roman"/>
        <family val="1"/>
        <charset val="204"/>
      </rPr>
      <t xml:space="preserve"> - при условии осуществления торговой деятельности на рынке</t>
    </r>
  </si>
  <si>
    <r>
      <t xml:space="preserve">г. Минск, ул. В. Хоружей, 8, инв. № 500/С-26940      Часть здания специализированного розничной торговли, </t>
    </r>
    <r>
      <rPr>
        <b/>
        <sz val="8"/>
        <rFont val="Times New Roman"/>
        <family val="1"/>
        <charset val="204"/>
      </rPr>
      <t>первый  этаж, помещение  № 3</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</si>
  <si>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109</t>
    </r>
  </si>
  <si>
    <r>
      <t xml:space="preserve">1,1*2,64*0,5 </t>
    </r>
    <r>
      <rPr>
        <u/>
        <sz val="8"/>
        <rFont val="Times New Roman"/>
        <family val="1"/>
        <charset val="204"/>
      </rPr>
      <t>(542,36 руб.)</t>
    </r>
    <r>
      <rPr>
        <sz val="8"/>
        <rFont val="Times New Roman"/>
        <family val="1"/>
        <charset val="204"/>
      </rPr>
      <t xml:space="preserve"> для реализации продовольственных товаров,                                              1,1*3,41*0,5  </t>
    </r>
    <r>
      <rPr>
        <u/>
        <sz val="8"/>
        <rFont val="Times New Roman"/>
        <family val="1"/>
        <charset val="204"/>
      </rPr>
      <t xml:space="preserve">(700,54руб.) </t>
    </r>
    <r>
      <rPr>
        <sz val="8"/>
        <rFont val="Times New Roman"/>
        <family val="1"/>
        <charset val="204"/>
      </rPr>
      <t xml:space="preserve">для реализации непродовольственной и смешанной групп товаров (по 02.10.2025) </t>
    </r>
  </si>
  <si>
    <r>
      <rPr>
        <b/>
        <sz val="8"/>
        <rFont val="Times New Roman"/>
        <family val="1"/>
        <charset val="204"/>
      </rPr>
      <t xml:space="preserve">Торговый объект </t>
    </r>
    <r>
      <rPr>
        <sz val="8"/>
        <rFont val="Times New Roman"/>
        <family val="1"/>
        <charset val="204"/>
      </rPr>
      <t>продовольственная и непродовольственная группы товаров.</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</si>
  <si>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88</t>
    </r>
  </si>
  <si>
    <r>
      <t xml:space="preserve">1,1*2,64*0,5 </t>
    </r>
    <r>
      <rPr>
        <u/>
        <sz val="8"/>
        <rFont val="Times New Roman"/>
        <family val="1"/>
        <charset val="204"/>
      </rPr>
      <t>(534,18 руб.)</t>
    </r>
    <r>
      <rPr>
        <sz val="8"/>
        <rFont val="Times New Roman"/>
        <family val="1"/>
        <charset val="204"/>
      </rPr>
      <t xml:space="preserve"> для реализации продовольственных товаров,                                              1,1*3,41х0,5  </t>
    </r>
    <r>
      <rPr>
        <u/>
        <sz val="8"/>
        <rFont val="Times New Roman"/>
        <family val="1"/>
        <charset val="204"/>
      </rPr>
      <t xml:space="preserve">(689,98 руб.) </t>
    </r>
    <r>
      <rPr>
        <sz val="8"/>
        <rFont val="Times New Roman"/>
        <family val="1"/>
        <charset val="204"/>
      </rPr>
      <t xml:space="preserve">для реализации непродовольственной и смешанной групп товаров (по 02.10.2025) </t>
    </r>
  </si>
  <si>
    <r>
      <rPr>
        <b/>
        <sz val="8"/>
        <rFont val="Times New Roman"/>
        <family val="1"/>
        <charset val="204"/>
      </rPr>
      <t>Торговый объект</t>
    </r>
    <r>
      <rPr>
        <sz val="8"/>
        <rFont val="Times New Roman"/>
        <family val="1"/>
        <charset val="204"/>
      </rPr>
      <t xml:space="preserve"> продовольственная и непродовольственная группы товаров.</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</si>
  <si>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81</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</si>
  <si>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60</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</si>
  <si>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103</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</si>
  <si>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119</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</si>
  <si>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72</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</si>
  <si>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67</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</si>
  <si>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68</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</si>
  <si>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71.1</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</si>
  <si>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73</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</si>
  <si>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70</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</si>
  <si>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66</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</si>
  <si>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110</t>
    </r>
  </si>
  <si>
    <r>
      <t>г. Минск, ул. В. Хоружей, 8, инв. № 500/С-26940      Часть здания специализированного розничной торговли, а</t>
    </r>
    <r>
      <rPr>
        <b/>
        <sz val="8"/>
        <rFont val="Times New Roman"/>
        <family val="1"/>
        <charset val="204"/>
      </rPr>
      <t>нтресольный  этаж, торговый объект № 114</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</si>
  <si>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115</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</si>
  <si>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117</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</si>
  <si>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41</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</si>
  <si>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70.1</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</si>
  <si>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95</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</si>
  <si>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торговый объект № 115.1</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</si>
  <si>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65</t>
    </r>
  </si>
  <si>
    <r>
      <t xml:space="preserve">г. Минск, ул. В. Хоружей, 8, инв. № 500/С-26940      Часть здания специализированного розничной торговли, </t>
    </r>
    <r>
      <rPr>
        <b/>
        <sz val="8"/>
        <rFont val="Times New Roman"/>
        <family val="1"/>
        <charset val="204"/>
      </rPr>
      <t>антресольный  этаж, помещение № 42</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</si>
  <si>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48</t>
    </r>
  </si>
  <si>
    <r>
      <t>г. Минск, ул. В. Хоружей, 8, инв. № 500/С-26940      Часть здания специализированного розничной торговли,</t>
    </r>
    <r>
      <rPr>
        <b/>
        <sz val="8"/>
        <rFont val="Times New Roman"/>
        <family val="1"/>
        <charset val="204"/>
      </rPr>
      <t xml:space="preserve"> антресольный  этаж, торговый объект № 57.2</t>
    </r>
  </si>
  <si>
    <r>
      <t xml:space="preserve">0,5*3 </t>
    </r>
    <r>
      <rPr>
        <u/>
        <sz val="8"/>
        <rFont val="Times New Roman"/>
        <family val="1"/>
        <charset val="204"/>
      </rPr>
      <t xml:space="preserve">(301,26 руб.) </t>
    </r>
    <r>
      <rPr>
        <sz val="8"/>
        <rFont val="Times New Roman"/>
        <family val="1"/>
        <charset val="204"/>
      </rPr>
      <t xml:space="preserve"> для использования под склад</t>
    </r>
  </si>
  <si>
    <r>
      <t xml:space="preserve">0,5*3 </t>
    </r>
    <r>
      <rPr>
        <u/>
        <sz val="8"/>
        <rFont val="Times New Roman"/>
        <family val="1"/>
        <charset val="204"/>
      </rPr>
      <t xml:space="preserve">(208,35 руб) </t>
    </r>
    <r>
      <rPr>
        <sz val="8"/>
        <rFont val="Times New Roman"/>
        <family val="1"/>
        <charset val="204"/>
      </rPr>
      <t xml:space="preserve"> </t>
    </r>
  </si>
  <si>
    <r>
      <t xml:space="preserve">0,5*3 </t>
    </r>
    <r>
      <rPr>
        <u/>
        <sz val="8"/>
        <rFont val="Times New Roman"/>
        <family val="1"/>
        <charset val="204"/>
      </rPr>
      <t xml:space="preserve">(205,53 руб) </t>
    </r>
    <r>
      <rPr>
        <sz val="8"/>
        <rFont val="Times New Roman"/>
        <family val="1"/>
        <charset val="204"/>
      </rPr>
      <t xml:space="preserve"> </t>
    </r>
  </si>
  <si>
    <r>
      <t xml:space="preserve">0,5*3 </t>
    </r>
    <r>
      <rPr>
        <u/>
        <sz val="8"/>
        <rFont val="Times New Roman"/>
        <family val="1"/>
        <charset val="204"/>
      </rPr>
      <t xml:space="preserve">(121,07 руб.) </t>
    </r>
    <r>
      <rPr>
        <sz val="8"/>
        <rFont val="Times New Roman"/>
        <family val="1"/>
        <charset val="204"/>
      </rPr>
      <t xml:space="preserve"> для использования под склад</t>
    </r>
  </si>
  <si>
    <r>
      <t>0,5*3</t>
    </r>
    <r>
      <rPr>
        <u/>
        <sz val="8"/>
        <rFont val="Times New Roman"/>
        <family val="1"/>
        <charset val="204"/>
      </rPr>
      <t xml:space="preserve"> (202,72 руб)</t>
    </r>
    <r>
      <rPr>
        <sz val="8"/>
        <rFont val="Times New Roman"/>
        <family val="1"/>
        <charset val="204"/>
      </rPr>
      <t xml:space="preserve">  для использования под склад</t>
    </r>
  </si>
  <si>
    <r>
      <t>0,5*3</t>
    </r>
    <r>
      <rPr>
        <u/>
        <sz val="8"/>
        <rFont val="Times New Roman"/>
        <family val="1"/>
        <charset val="204"/>
      </rPr>
      <t xml:space="preserve"> (191,45 руб)</t>
    </r>
    <r>
      <rPr>
        <sz val="8"/>
        <rFont val="Times New Roman"/>
        <family val="1"/>
        <charset val="204"/>
      </rPr>
      <t xml:space="preserve">  для использования под склад</t>
    </r>
  </si>
  <si>
    <r>
      <t xml:space="preserve">г. Минск, ул. В. Хоружей, 8/5, инв. № 500/С-27383   Часть здания специализированного розничной торговли, </t>
    </r>
    <r>
      <rPr>
        <b/>
        <sz val="8"/>
        <rFont val="Times New Roman"/>
        <family val="1"/>
        <charset val="204"/>
      </rPr>
      <t>правый портал центрльного входа на сезонную часть рынка,торговый объект №1</t>
    </r>
  </si>
  <si>
    <r>
      <t xml:space="preserve">1,1*1,2 </t>
    </r>
    <r>
      <rPr>
        <u/>
        <sz val="8"/>
        <rFont val="Times New Roman"/>
        <family val="1"/>
        <charset val="204"/>
      </rPr>
      <t>(1 397,80 руб.)</t>
    </r>
    <r>
      <rPr>
        <sz val="8"/>
        <rFont val="Times New Roman"/>
        <family val="1"/>
        <charset val="204"/>
      </rPr>
      <t xml:space="preserve"> для розничной торговли,                   0,5*3 </t>
    </r>
    <r>
      <rPr>
        <u/>
        <sz val="8"/>
        <rFont val="Times New Roman"/>
        <family val="1"/>
        <charset val="204"/>
      </rPr>
      <t>(1 906,09 руб.)</t>
    </r>
    <r>
      <rPr>
        <sz val="8"/>
        <rFont val="Times New Roman"/>
        <family val="1"/>
        <charset val="204"/>
      </rPr>
      <t xml:space="preserve"> для иного вида деятельности</t>
    </r>
  </si>
  <si>
    <r>
      <t>г. Минск, ул. В. Хоружей, 8/2, инв. № 500/С-34090      Часть сооружения, сектор</t>
    </r>
    <r>
      <rPr>
        <b/>
        <sz val="8"/>
        <rFont val="Times New Roman"/>
        <family val="1"/>
        <charset val="204"/>
      </rPr>
      <t xml:space="preserve"> 2,</t>
    </r>
    <r>
      <rPr>
        <sz val="8"/>
        <rFont val="Times New Roman"/>
        <family val="1"/>
        <charset val="204"/>
      </rPr>
      <t xml:space="preserve"> ряд </t>
    </r>
    <r>
      <rPr>
        <b/>
        <sz val="8"/>
        <rFont val="Times New Roman"/>
        <family val="1"/>
        <charset val="204"/>
      </rPr>
      <t>10,</t>
    </r>
    <r>
      <rPr>
        <sz val="8"/>
        <rFont val="Times New Roman"/>
        <family val="1"/>
        <charset val="204"/>
      </rPr>
      <t xml:space="preserve"> помещение № </t>
    </r>
    <r>
      <rPr>
        <b/>
        <sz val="8"/>
        <rFont val="Times New Roman"/>
        <family val="1"/>
        <charset val="204"/>
      </rPr>
      <t>10</t>
    </r>
  </si>
  <si>
    <r>
      <t xml:space="preserve">1,1*4,03*0,5 </t>
    </r>
    <r>
      <rPr>
        <u/>
        <sz val="8"/>
        <rFont val="Times New Roman"/>
        <family val="1"/>
        <charset val="204"/>
      </rPr>
      <t>(644,86 руб.)</t>
    </r>
    <r>
      <rPr>
        <sz val="8"/>
        <rFont val="Times New Roman"/>
        <family val="1"/>
        <charset val="204"/>
      </rPr>
      <t xml:space="preserve"> для розничной торговли,                   0,5*3 </t>
    </r>
    <r>
      <rPr>
        <u/>
        <sz val="8"/>
        <rFont val="Times New Roman"/>
        <family val="1"/>
        <charset val="204"/>
      </rPr>
      <t>(416,69 руб.)</t>
    </r>
    <r>
      <rPr>
        <sz val="8"/>
        <rFont val="Times New Roman"/>
        <family val="1"/>
        <charset val="204"/>
      </rPr>
      <t xml:space="preserve"> для иного вида деятельности</t>
    </r>
  </si>
  <si>
    <r>
      <t xml:space="preserve">г. Минск, ул. В. Хоружей, 8/2, инв. № 500/С-34090      Часть сооружения, </t>
    </r>
    <r>
      <rPr>
        <b/>
        <sz val="8"/>
        <rFont val="Times New Roman"/>
        <family val="1"/>
        <charset val="204"/>
      </rPr>
      <t>сектор 2, ряд 10, помещение № 12</t>
    </r>
  </si>
  <si>
    <r>
      <t>г. Минск, ул. В. Хоружей, 8/2, инв. № 500/С-34090      Часть сооружения,</t>
    </r>
    <r>
      <rPr>
        <b/>
        <sz val="8"/>
        <rFont val="Times New Roman"/>
        <family val="1"/>
        <charset val="204"/>
      </rPr>
      <t xml:space="preserve"> сектор 2, ряд 10, помещение № 15</t>
    </r>
  </si>
  <si>
    <r>
      <t xml:space="preserve">г. Минск, ул. В. Хоружей, 8/2, инв. № 500/С-34090      Часть сооружения, </t>
    </r>
    <r>
      <rPr>
        <b/>
        <sz val="8"/>
        <rFont val="Times New Roman"/>
        <family val="1"/>
        <charset val="204"/>
      </rPr>
      <t>сектор 2, ряд 10, помещение № 17</t>
    </r>
  </si>
  <si>
    <r>
      <t xml:space="preserve">г. Минск, ул. В. Хоружей, 8/2, инв. № 500/С-34090      Часть сооружения, </t>
    </r>
    <r>
      <rPr>
        <b/>
        <sz val="8"/>
        <rFont val="Times New Roman"/>
        <family val="1"/>
        <charset val="204"/>
      </rPr>
      <t>сектор 3, ряд 10, помещение № 11</t>
    </r>
  </si>
  <si>
    <r>
      <t>1,1*4,03*0,5</t>
    </r>
    <r>
      <rPr>
        <u/>
        <sz val="8"/>
        <rFont val="Times New Roman"/>
        <family val="1"/>
        <charset val="204"/>
      </rPr>
      <t xml:space="preserve"> (611,57 руб.</t>
    </r>
    <r>
      <rPr>
        <sz val="8"/>
        <rFont val="Times New Roman"/>
        <family val="1"/>
        <charset val="204"/>
      </rPr>
      <t>) для розничной торговли,                   0,5*3</t>
    </r>
    <r>
      <rPr>
        <u/>
        <sz val="8"/>
        <rFont val="Times New Roman"/>
        <family val="1"/>
        <charset val="204"/>
      </rPr>
      <t xml:space="preserve"> (413,88 руб.)</t>
    </r>
    <r>
      <rPr>
        <sz val="8"/>
        <rFont val="Times New Roman"/>
        <family val="1"/>
        <charset val="204"/>
      </rPr>
      <t xml:space="preserve"> для иного вида деятельности</t>
    </r>
  </si>
  <si>
    <r>
      <t xml:space="preserve">Часть капитального строения. Первый этаж отдельно стоящего здания. Имеется:  водоснабжение и канализация, энергоснабжение (мощность 4,2 кВ).  </t>
    </r>
    <r>
      <rPr>
        <b/>
        <sz val="8"/>
        <rFont val="Times New Roman"/>
        <family val="1"/>
        <charset val="204"/>
      </rPr>
      <t xml:space="preserve"> </t>
    </r>
    <r>
      <rPr>
        <sz val="8"/>
        <rFont val="Times New Roman"/>
        <family val="1"/>
        <charset val="204"/>
      </rPr>
      <t>Дата освобождения 30.06.2025.</t>
    </r>
  </si>
  <si>
    <r>
      <t xml:space="preserve">г. Минск, ул. В. Хоружей, 8/2, инв. № 500/С-34090      Часть сооружения, </t>
    </r>
    <r>
      <rPr>
        <b/>
        <sz val="8"/>
        <rFont val="Times New Roman"/>
        <family val="1"/>
        <charset val="204"/>
      </rPr>
      <t>сектор 3, ряд 10, помещение № 16</t>
    </r>
  </si>
  <si>
    <r>
      <rPr>
        <b/>
        <sz val="8"/>
        <rFont val="Times New Roman"/>
        <family val="1"/>
        <charset val="204"/>
      </rPr>
      <t>Торговый объект</t>
    </r>
    <r>
      <rPr>
        <sz val="8"/>
        <rFont val="Times New Roman"/>
        <family val="1"/>
        <charset val="204"/>
      </rPr>
      <t xml:space="preserve"> продовольственная и непродовольственная группы товаров, </t>
    </r>
    <r>
      <rPr>
        <b/>
        <sz val="8"/>
        <rFont val="Times New Roman"/>
        <family val="1"/>
        <charset val="204"/>
      </rPr>
      <t>иные цели возможны в данном объекте</t>
    </r>
  </si>
  <si>
    <r>
      <t>г. Минск, ул. В. Хоружей, 8/2, инв. № 500/С-34090      Часть сооружения,</t>
    </r>
    <r>
      <rPr>
        <b/>
        <sz val="8"/>
        <rFont val="Times New Roman"/>
        <family val="1"/>
        <charset val="204"/>
      </rPr>
      <t xml:space="preserve"> сектор 3, ряд 11, помещение № 4</t>
    </r>
  </si>
  <si>
    <r>
      <t>г. Минск, ул. В. Хоружей, 8/2, инв. № 500/С-34090      Часть сооружения</t>
    </r>
    <r>
      <rPr>
        <b/>
        <sz val="8"/>
        <rFont val="Times New Roman"/>
        <family val="1"/>
        <charset val="204"/>
      </rPr>
      <t>, сектор 3, ряд 11, помещение № 5</t>
    </r>
  </si>
  <si>
    <r>
      <rPr>
        <b/>
        <sz val="8"/>
        <rFont val="Times New Roman"/>
        <family val="1"/>
        <charset val="204"/>
      </rPr>
      <t>Торговый объект</t>
    </r>
    <r>
      <rPr>
        <sz val="8"/>
        <rFont val="Times New Roman"/>
        <family val="1"/>
        <charset val="204"/>
      </rPr>
      <t xml:space="preserve"> продовольственная и непродовольственная группы товаров,</t>
    </r>
    <r>
      <rPr>
        <b/>
        <sz val="8"/>
        <rFont val="Times New Roman"/>
        <family val="1"/>
        <charset val="204"/>
      </rPr>
      <t xml:space="preserve"> иные цели возможны в данном объекте</t>
    </r>
  </si>
  <si>
    <r>
      <t xml:space="preserve">г. Минск, ул. В. Хоружей, 8/2, инв. № 500/С-34090      Часть сооружения, </t>
    </r>
    <r>
      <rPr>
        <b/>
        <sz val="8"/>
        <rFont val="Times New Roman"/>
        <family val="1"/>
        <charset val="204"/>
      </rPr>
      <t>сектор 3, ряд 10, помещение № 12</t>
    </r>
  </si>
  <si>
    <r>
      <rPr>
        <b/>
        <sz val="8"/>
        <rFont val="Times New Roman"/>
        <family val="1"/>
        <charset val="204"/>
      </rPr>
      <t>Торговый объект</t>
    </r>
    <r>
      <rPr>
        <sz val="8"/>
        <rFont val="Times New Roman"/>
        <family val="1"/>
        <charset val="204"/>
      </rPr>
      <t xml:space="preserve"> продовольственная и непродовольственная группы товаров , бытовые услуги, услуги по общественному питанию,</t>
    </r>
    <r>
      <rPr>
        <b/>
        <sz val="8"/>
        <rFont val="Times New Roman"/>
        <family val="1"/>
        <charset val="204"/>
      </rPr>
      <t xml:space="preserve"> иные цели возможны в данном объекте</t>
    </r>
  </si>
  <si>
    <r>
      <t>г. Минск, ул. В. Хоружей, 8/2, инв. № 500/С-34090      Часть сооружения,</t>
    </r>
    <r>
      <rPr>
        <b/>
        <sz val="8"/>
        <rFont val="Times New Roman"/>
        <family val="1"/>
        <charset val="204"/>
      </rPr>
      <t xml:space="preserve"> сектор 3, ряд 10, помещение № 13</t>
    </r>
  </si>
  <si>
    <r>
      <rPr>
        <b/>
        <sz val="8"/>
        <rFont val="Times New Roman"/>
        <family val="1"/>
        <charset val="204"/>
      </rPr>
      <t>Торговый объек</t>
    </r>
    <r>
      <rPr>
        <sz val="8"/>
        <rFont val="Times New Roman"/>
        <family val="1"/>
        <charset val="204"/>
      </rPr>
      <t>т продовольственная и непродовольственная группы товаров , бытовые услуги, услуги по общественному питанию,</t>
    </r>
    <r>
      <rPr>
        <b/>
        <sz val="8"/>
        <rFont val="Times New Roman"/>
        <family val="1"/>
        <charset val="204"/>
      </rPr>
      <t xml:space="preserve"> иные цели возможны в данном объекте</t>
    </r>
  </si>
  <si>
    <r>
      <t xml:space="preserve">г. Минск, ул. В. Хоружей, 8/3, инв. № 500/С-35413      Часть сооружения, </t>
    </r>
    <r>
      <rPr>
        <b/>
        <sz val="8"/>
        <rFont val="Times New Roman"/>
        <family val="1"/>
        <charset val="204"/>
      </rPr>
      <t>сектор 4, ряд 6, помещение № 1</t>
    </r>
  </si>
  <si>
    <r>
      <t xml:space="preserve">г. Минск, ул. В. Хоружей, 8/3, инв. № 500/С-35413      Часть сооружения, </t>
    </r>
    <r>
      <rPr>
        <b/>
        <sz val="8"/>
        <rFont val="Times New Roman"/>
        <family val="1"/>
        <charset val="204"/>
      </rPr>
      <t>сектор 4, ряд 6, помещение № 3</t>
    </r>
  </si>
  <si>
    <r>
      <t xml:space="preserve">г. Минск, ул. В. Хоружей, 8/3, инв. № 500/С-35413      Часть сооружения, </t>
    </r>
    <r>
      <rPr>
        <b/>
        <sz val="8"/>
        <rFont val="Times New Roman"/>
        <family val="1"/>
        <charset val="204"/>
      </rPr>
      <t>сектор 4, ряд 6, помещение № 5</t>
    </r>
  </si>
  <si>
    <r>
      <t>г. Минск, ул. В. Хоружей, 8/3, инв. № 500/С-35413      Часть сооружения,</t>
    </r>
    <r>
      <rPr>
        <b/>
        <sz val="8"/>
        <rFont val="Times New Roman"/>
        <family val="1"/>
        <charset val="204"/>
      </rPr>
      <t xml:space="preserve"> сектор 4, ряд 7, помещение № 1</t>
    </r>
  </si>
  <si>
    <r>
      <t>г. Минск, ул. В. Хоружей, 8/3, инв. № 500/С-35413      Часть сооружения,</t>
    </r>
    <r>
      <rPr>
        <b/>
        <sz val="8"/>
        <rFont val="Times New Roman"/>
        <family val="1"/>
        <charset val="204"/>
      </rPr>
      <t xml:space="preserve"> сектор 4, ряд 7, помещение № 5</t>
    </r>
  </si>
  <si>
    <r>
      <t>г. Минск, ул. В. Хоружей, 8/3, инв. № 500/С-35413      Часть сооружения,</t>
    </r>
    <r>
      <rPr>
        <b/>
        <sz val="8"/>
        <rFont val="Times New Roman"/>
        <family val="1"/>
        <charset val="204"/>
      </rPr>
      <t xml:space="preserve"> сектор 4, ряд 7, помещение № 6 </t>
    </r>
  </si>
  <si>
    <r>
      <t>г. Минск, ул. В. Хоружей, 8/3, инв. № 500/С-35413      Часть сооружения,</t>
    </r>
    <r>
      <rPr>
        <b/>
        <sz val="8"/>
        <rFont val="Times New Roman"/>
        <family val="1"/>
        <charset val="204"/>
      </rPr>
      <t xml:space="preserve"> сектор 4, ряд 8, помещение № 3</t>
    </r>
  </si>
  <si>
    <r>
      <t>г. Минск, ул. В. Хоружей, 8/3, инв. № 500/С-35413      Часть сооружения,</t>
    </r>
    <r>
      <rPr>
        <b/>
        <sz val="8"/>
        <rFont val="Times New Roman"/>
        <family val="1"/>
        <charset val="204"/>
      </rPr>
      <t xml:space="preserve"> сектор 4, ряд 8, помещение № 5 </t>
    </r>
  </si>
  <si>
    <r>
      <t>г. Минск, ул. В. Хоружей, 8/3, инв. № 500/С-35413      Часть сооружения,</t>
    </r>
    <r>
      <rPr>
        <b/>
        <sz val="8"/>
        <rFont val="Times New Roman"/>
        <family val="1"/>
        <charset val="204"/>
      </rPr>
      <t xml:space="preserve"> сектор 4, ряд 1, помещение № 9</t>
    </r>
  </si>
  <si>
    <r>
      <t>0,5*3</t>
    </r>
    <r>
      <rPr>
        <u/>
        <sz val="8"/>
        <rFont val="Times New Roman"/>
        <family val="1"/>
        <charset val="204"/>
      </rPr>
      <t xml:space="preserve"> (358,13 руб)</t>
    </r>
    <r>
      <rPr>
        <sz val="8"/>
        <rFont val="Times New Roman"/>
        <family val="1"/>
        <charset val="204"/>
      </rPr>
      <t xml:space="preserve">  для использования под склад</t>
    </r>
  </si>
  <si>
    <r>
      <t xml:space="preserve">0,5*3 </t>
    </r>
    <r>
      <rPr>
        <u/>
        <sz val="8"/>
        <rFont val="Times New Roman"/>
        <family val="1"/>
        <charset val="204"/>
      </rPr>
      <t>(264,66 руб.)</t>
    </r>
    <r>
      <rPr>
        <sz val="8"/>
        <rFont val="Times New Roman"/>
        <family val="1"/>
        <charset val="204"/>
      </rPr>
      <t xml:space="preserve">  для использования под склад</t>
    </r>
  </si>
  <si>
    <r>
      <t xml:space="preserve">0,5*3 </t>
    </r>
    <r>
      <rPr>
        <u/>
        <sz val="8"/>
        <rFont val="Times New Roman"/>
        <family val="1"/>
        <charset val="204"/>
      </rPr>
      <t>(301,26 руб.)</t>
    </r>
    <r>
      <rPr>
        <sz val="8"/>
        <rFont val="Times New Roman"/>
        <family val="1"/>
        <charset val="204"/>
      </rPr>
      <t xml:space="preserve">  для использования под склад</t>
    </r>
  </si>
  <si>
    <t xml:space="preserve">Право аренды на аукцион 23.09.2025 </t>
  </si>
  <si>
    <t>Аукцион признан
 не состоявшимся
18.03.2025</t>
  </si>
  <si>
    <t xml:space="preserve">согласовано к передаче в хозяйств.ведение КУП "Центр информационных технологий Мингорисполкома"
</t>
  </si>
  <si>
    <t>ул.Левкова,8/2-2,
500/D-708024638</t>
  </si>
  <si>
    <t>Аукцион признан
 не состоявшимся
24.06.2025</t>
  </si>
  <si>
    <t>305,7 кв.м. - 0,5;
179,1 кв.м. -1,5
при применении понижающих коэф-в вся площадь под коэф-т 3,0</t>
  </si>
  <si>
    <t>Аукцион признан
 не состоявшимся
29.07.2025</t>
  </si>
  <si>
    <t>пер. Вузовский, 7
500/С-5919</t>
  </si>
  <si>
    <t xml:space="preserve">Здание специализированное транспорта. Имеется электроснабжение в 2-х помещениях. Требуется выполнение работ по присоединению электросетей к вводному устройству. Требуется проведение текущего ремонта. Необходима установка пожарно-охранной сигнализации.Все работы производятся за счет средств арендатора без последующей компенсации затрат. Необходима регистрация в качестве субабонента на электроснабжение. 
</t>
  </si>
  <si>
    <t>УП "ЖРЭО Октябрьского района   г.Минска", 
УНП 100286730,
тел. 347-90-81</t>
  </si>
  <si>
    <t xml:space="preserve">Аукцион признан
 не состоявшимся
18.03.2025
Согласовано 
</t>
  </si>
  <si>
    <t>Право аренды на  аукцион 10.2025</t>
  </si>
  <si>
    <t>ул. Алеся Бачило, 21-247                                    500/D-708158853</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</si>
  <si>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</si>
  <si>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20.08.2025.</t>
  </si>
  <si>
    <t>аукцион 29.07.2025 признан несостоявшимся</t>
  </si>
  <si>
    <t>право аренды на аукцион  23.09.2025</t>
  </si>
  <si>
    <t>аукцион 24.06.2025 признан несостоявшимся</t>
  </si>
  <si>
    <t>ул.Грицевца,1-2Н          500/D-718422</t>
  </si>
  <si>
    <t>право аренды на аукцион 23.09.2025</t>
  </si>
  <si>
    <t>право аренды на аукцион   11.09.2025</t>
  </si>
  <si>
    <t>ул. Карвата,65                     500/С-48655</t>
  </si>
  <si>
    <t>Часть капитального строения ( 1 комната) на 2-ом этаже двухэтажного отдельно стоящего здания. Вход общий  с другими арендаторами. Имеется: естественное освещение, отопление, электроснабжение, общий  с другими арендаторами санузел. Условия: разработка проекта на электроснабжение, установка электросчетчика, организация коммерческого учета электропотребления,  проведение ремонта помещения, оборудование пожарной автоматики, возмещение арендатором расходов (затрат) арендодателя на капитальный ремонт. Перепрофилирование при необходимости. Все работы за счет средств арендатора без последующей компенсации затрат. Не используется с 30.08.2025.</t>
  </si>
  <si>
    <t>Часть изолированного помещения на 2-м этаже жилого дома со встроенными нежилыми помещениями. Общий вход с другими арендаторами. Естественное освещение отсутствует. Санузел общего пользования, в помещении есть холодное и горячее водоснабжение. Условия: разработка проекта на электроснабжение, подключение к системе электроснабжения, организация коммерческого учета, оформление субабонентом предприятия,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31.07.2025</t>
  </si>
  <si>
    <t>Часть изолированного помещения, расположенного на втором этаже, общий вход с другими арендаторами. Имеется отопление, электроэнергия, без естественного освещения; санузел общий с другими арендаторами. Условия: установка пожарной автоматики; разработка проекта на электроснабжение и установка электросчетчика;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13.02.2024г.</t>
  </si>
  <si>
    <t>Часть изолированного помещения, расположенного на первом этаже, общий вход с другими арендаторами. Имеется : электроэнергия, без естественного освещения; санузел общий с другими арендаторами. Условия: установка пожарной автоматики;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30.08.2025г.</t>
  </si>
  <si>
    <t>пр.Партизанский,20-3н, 500/D-70775087</t>
  </si>
  <si>
    <t>административные цели,  иные цели, возможнные на данном объекте аренды   в жилом доме</t>
  </si>
  <si>
    <t xml:space="preserve">Изолированное помещение, расположено на цокольном  этаже жилого дома. Отдельный вход.  имеется холодное водоснабжение, электроснабжение, отопление. Естественное освещение частично. Условия: установка приборов учета воды с дистанционным съемом, , ремонт помещения (при необходимости),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30.08.2025. 
</t>
  </si>
  <si>
    <t>ул. Рафиева,95-108                                    500/D-798185915</t>
  </si>
  <si>
    <t>административные цели, торговый объект (продовольственная и/или непродовольственная группа), бытовые услуги, иные цели, возможные на данном объекте аренды в жилом доме</t>
  </si>
  <si>
    <t>сдаётся без аукциона</t>
  </si>
  <si>
    <t>Изолированное помещение. Расположено в техподполье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21.08.2025.</t>
  </si>
  <si>
    <t>Часть изолированного помещения с отдельным входом.Имеется отопление, естественное освещение, санузел совместно с другими арендаторами.  Условия: установка автоматической пожарной сигнализации и системы оповещения,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01.08.2025</t>
  </si>
  <si>
    <t>ул. Холмогорская,51-76                                500/D-708143861</t>
  </si>
  <si>
    <t>административные цели,  иные цели, возможные на данном объекте аренды в жилом доме</t>
  </si>
  <si>
    <t>Изолированное помещение с отдельным входом (антресоль), расположено над магазином в жилом доме. Имеются: электроснабжение, отопление, санузел, холодное и горячее водоснабжение. Необходимые условия:  установка приборов учета воды с дистанционным съемом; выполнить расчет тепловой нагрузки на горячее водоснабжениев соответствии с фактическим количеством кранов горячей воды; обеспечить коммерческий учет электроэнергии, установить прибор учета электрической энергии;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27.08.2025.</t>
  </si>
  <si>
    <t>ул.Физкультурная,26а пом.12  500/D-70787028</t>
  </si>
  <si>
    <t>право аренды на аукцион  10.2025</t>
  </si>
  <si>
    <t xml:space="preserve">право аренды на аукцион 10.2025 </t>
  </si>
  <si>
    <t>Право аренды на аукцион  10.2025</t>
  </si>
  <si>
    <t>право аренды на аукцион 10.2025</t>
  </si>
  <si>
    <t>каб. 7 (1,4 кв.м), каб. 8 (9,6 кв.м) (подвал). Имеется отопление, электроснабжение, естественное освещение отсутствует. Вход и санузел  совместно с другими арендаторами. Проведение  ремонта за счет средств арендатора без последующей компенсации затрат..</t>
  </si>
  <si>
    <t>каб. 24 (14,9 кв.м), каб. 25 (4,2 кв.м - санузел) (4 этаж). Имеется естественное освещение, отопление, электроснабжение, холодное водоснабжение.  Проведение  ремонта за счет средств арендатора без последующей компенсации затрат.</t>
  </si>
  <si>
    <t>Право аренды на аукцион 16.09.2025. Не используется с 03.03.2025</t>
  </si>
  <si>
    <t>Сдается без аукциона. Не используется с 01.11.2024</t>
  </si>
  <si>
    <t>Согласована сдача в аренду</t>
  </si>
  <si>
    <t>Право аренды на аукцион 16.09.2025. Не используется с 16.08.2025</t>
  </si>
  <si>
    <t>Право аренды на аукцион 16.09.2025. Не используется с 22.05.2025</t>
  </si>
  <si>
    <t>Право аренды на аукцион 16.09.2025.  Не используется с 01.05.2025</t>
  </si>
  <si>
    <t xml:space="preserve">Часть капитального строения - каб. 53 (14,2 кв.м); каб. 50                (9,2 кв.м), шкафы площадью 3,6 кв.м (подвал). Имеется отопление, электроснабжение, естественное освещение отсутствует. Вход и санузел  совместно с другими арендаторами. Требуется ремонт за счет средств арендатора без последующей компенсации затрат. </t>
  </si>
  <si>
    <t>г.Минск, пр-т Победителей, 5-2,             инв. №500D-718148</t>
  </si>
  <si>
    <t>каб. 412 (4 этаж). Имеется естественное освещение, отполение, электроснабжение. Вход и санузел совместно с другими арендаторами. Требуется ремонт за счет средств арендатора без последующей компенсации затрат.</t>
  </si>
  <si>
    <t>г.Минск, пр-т Победителей, 5-16,             инв. №500D-718162</t>
  </si>
  <si>
    <t>каб. 511 (5 этаж). Имеется естественное освещение, отполение, электроснабжение. Вход и санузел совместно с другими арендаторами. Требуется ремонт за счет средств арендатора без последующей компенсации затрат.</t>
  </si>
  <si>
    <t>каб. 2 (5 этаж). Имеется естественное освещение, отполение, электроснабжение. Вход и санузел совместно с другими арендаторами. Требуется ремонт за счет средств арендатора без последующей компенсации затрат.</t>
  </si>
  <si>
    <r>
      <t xml:space="preserve">каб. 14 (1этаж). Имеется естественное освещение, отопление, </t>
    </r>
    <r>
      <rPr>
        <sz val="8"/>
        <color theme="1"/>
        <rFont val="Times New Roman"/>
        <family val="1"/>
        <charset val="204"/>
      </rPr>
      <t>электроснабжение</t>
    </r>
    <r>
      <rPr>
        <sz val="8"/>
        <color rgb="FFFF0000"/>
        <rFont val="Times New Roman"/>
        <family val="1"/>
        <charset val="204"/>
      </rPr>
      <t>.</t>
    </r>
    <r>
      <rPr>
        <sz val="8"/>
        <rFont val="Times New Roman"/>
        <family val="1"/>
        <charset val="204"/>
      </rPr>
      <t xml:space="preserve"> Вход и санузел  совместно с другими арендаторами. Требуется ремонт за счет средств арендатора без последующей компенсации затрат.</t>
    </r>
  </si>
  <si>
    <r>
      <t xml:space="preserve">каб. 18 (1 этаж). Имеется естественное освещение, отопление, </t>
    </r>
    <r>
      <rPr>
        <sz val="8"/>
        <color theme="1"/>
        <rFont val="Times New Roman"/>
        <family val="1"/>
        <charset val="204"/>
      </rPr>
      <t>электроснабжение.</t>
    </r>
    <r>
      <rPr>
        <sz val="8"/>
        <rFont val="Times New Roman"/>
        <family val="1"/>
        <charset val="204"/>
      </rPr>
      <t xml:space="preserve"> Вход и санузел  совместно с другими арендаторами. Требуется ремонт за счет средств арендатора без последующей компенсации затрат.</t>
    </r>
  </si>
  <si>
    <r>
      <t>Часть капитального строения - каб. 6 (4 этаж).  Имеется естественное освещение, отопление,</t>
    </r>
    <r>
      <rPr>
        <sz val="8"/>
        <color theme="1"/>
        <rFont val="Times New Roman"/>
        <family val="1"/>
        <charset val="204"/>
      </rPr>
      <t xml:space="preserve"> электроснабжение</t>
    </r>
    <r>
      <rPr>
        <sz val="8"/>
        <rFont val="Times New Roman"/>
        <family val="1"/>
        <charset val="204"/>
      </rPr>
      <t xml:space="preserve">. Вход и санузел  совместно с другими арендаторами. Требуется ремонт за счет средств арендатора без последующей компенсации затрат. </t>
    </r>
  </si>
  <si>
    <r>
      <t>Часть капитального строения - каб. 35 (3 этаж).  Имеется естественное освещение, отопление,</t>
    </r>
    <r>
      <rPr>
        <sz val="8"/>
        <color theme="1"/>
        <rFont val="Times New Roman"/>
        <family val="1"/>
        <charset val="204"/>
      </rPr>
      <t xml:space="preserve"> электроснабжение</t>
    </r>
    <r>
      <rPr>
        <sz val="8"/>
        <rFont val="Times New Roman"/>
        <family val="1"/>
        <charset val="204"/>
      </rPr>
      <t xml:space="preserve">. Вход и санузел  совместно с другими арендаторами. Требуется ремонт за счет средств арендатора без последующей компенсации затрат. </t>
    </r>
  </si>
  <si>
    <r>
      <t xml:space="preserve">Изолированное помещение в подвале в 5-ти этажном жилом доме. Отдельный вход. </t>
    </r>
    <r>
      <rPr>
        <sz val="8"/>
        <color indexed="16"/>
        <rFont val="Times New Roman"/>
        <family val="1"/>
        <charset val="204"/>
      </rPr>
      <t xml:space="preserve">Отопление в составе жилого дома. </t>
    </r>
    <r>
      <rPr>
        <sz val="8"/>
        <rFont val="Times New Roman"/>
        <family val="1"/>
        <charset val="204"/>
      </rPr>
      <t xml:space="preserve">Электроснабжение, водоснабжение отключено. Требуется выполнить организационно- технические мероприятия по заключению договоров на электроснабжение и водоснабжение.  Ежемесячно вносится плата в счет будущего возмещения затрат арендодателя на капитальный ремонт. Требуется проведение косметического ремонта.  Все работы за счет средств арендатора без последующей компенсации. </t>
    </r>
  </si>
  <si>
    <t>Часть открытой площадки с покрытием, расположенной по адресу: Минская обл. Минский р-н, Могилёвское шоссе, 10-й км, р-н д. Большой Тростенец (может сдаваться частями). Не используется с 01.04.2025</t>
  </si>
  <si>
    <t>Часть открытой площадки с покрытием, расположенной по адресу: ул.Промышленная, 24. Не используется с 01.03.2025</t>
  </si>
  <si>
    <t>Часть открытой площадки с покрытием, расположенной по адресу:  ул. Западная, 19А/4. Не используется с 01.09.2025</t>
  </si>
  <si>
    <t>ул. Западная, 19А/2 (здание специализированное складов, инв.№ 500/С-8961)</t>
  </si>
  <si>
    <t>Часть капитального строения. Санузел совместно с другими арендаторами. Отсутствует отопление.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01.09.2025</t>
  </si>
  <si>
    <t>ул. Западная, 19А/3 (здание специализированное складов, инв.№ 500/С-8960)</t>
  </si>
  <si>
    <t>1,0 - первые 2 года; 2,0 - последующий период</t>
  </si>
  <si>
    <t>Часть капитального строения. Санузел совместно с другими арендаторами. Имеется электроснабжение. Требуется ремонт, оборудование установками пожарной автоматики, установка и оформление приборов учета электроэнергии. Все работы за счет средств арендатора без последующей компенсации затрат.  Не используется с 01.09.2025</t>
  </si>
  <si>
    <t>Без аукциона (согласно   абз 13 п. 7 инструкции к решению Минского городского совета депутатов от 11.09.2023 г. № 525)</t>
  </si>
  <si>
    <t xml:space="preserve">Часть капитального строения, расположенная на 1-ом этаже универмага справа от центрального входа и прилегающая к торговому объекту по реализации цветочной продукции. Имеется искусственное и естественное освещение, отопление, естественная вентиляция, система пожаротушения. Водоснабжение, канализация, женский туалет есть на 2-ом этаже. Необходима установка приборов учёта электроэнергии. Работы по текущему ремонту, установке и подключению оборудования, обслуживанию и другие работы должны производиться за счет арендатора по согласованию с арендодателем без последующей компенсации затрат. Условие о возмещении затрат арендодателя по электроэнергии и прочим услугам включается в договор аренды. Обязательное соблюдение арендатором охраны труда, санитарных и противопожарных норм. </t>
  </si>
  <si>
    <t>Право аренды на  аукцион 23.09.2025</t>
  </si>
  <si>
    <t>Аукцион   признан несостоявшимся 12.08.2025</t>
  </si>
  <si>
    <t>под розничный торговый объект (непродовольственная группа товаров: реализация цветочной продукции)</t>
  </si>
  <si>
    <t>Право аренды на  аукцион 10.2025 г.</t>
  </si>
  <si>
    <t>пл. Свободы, 2
500/C-2011</t>
  </si>
  <si>
    <t xml:space="preserve">Блок помещений, состоящий из трех проходных кабинетов (10,2 кв.м, 19,8 кв. м,                           30,1 кв. м и санузла 2,4 кв.м) на 2 этаже здания с естественным освещением, отоплением.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</si>
  <si>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 xml:space="preserve">2,1 на первые                 6 месяцев                       2,5 на последующий период                           3,0 (при применении понижающих коэффициентов)                      </t>
  </si>
  <si>
    <t xml:space="preserve">Объект общественного 
питания </t>
  </si>
  <si>
    <t xml:space="preserve">Помещения на первом этаже здания: зал площадью 115,8 кв. м, производственные помещения (кухня, моечная, холодный цех и др.) и коридоры площадью 162,4 кв. м Имеются естественное освещение, отопление. Вход в здание и санузел общие с другими арендаторами. Требуется проведение работ по текущему ремонту,  технологическому оборудованию помещений объекта общественного питания за счет средств арендатора без последующей компенсации затрат.  Здание расположено в центральной части города в границах историко-культурной ценности категории "1" - "Исторический центр  г. Минска".                                                                                                                    </t>
  </si>
  <si>
    <t>ул. Городской вал,
 8 - 1Н (часть изолированного помещения 1Н
 500/D-705954)</t>
  </si>
  <si>
    <t xml:space="preserve">Административные цели,  иные цели, возможные на данном объекте аренды в жилом доме за исключением бытовых,  медицинских, общепита, торговых </t>
  </si>
  <si>
    <t>место 17</t>
  </si>
  <si>
    <t>ул. Юрово-Завальная, 15А</t>
  </si>
  <si>
    <r>
      <t xml:space="preserve">Площадки под размещение легковых транспортных средств, расположены на земельном участке рядом со зданием № 15 по ул. Юрово-Завальная,  в центральной части города, в квартале исторической застройки Раковского предместья.                                        </t>
    </r>
    <r>
      <rPr>
        <b/>
        <sz val="8"/>
        <rFont val="Times New Roman"/>
        <family val="1"/>
        <charset val="204"/>
      </rPr>
      <t>Аренда сроком на 1 год.</t>
    </r>
    <r>
      <rPr>
        <sz val="8"/>
        <rFont val="Times New Roman"/>
        <family val="1"/>
        <charset val="204"/>
      </rPr>
      <t xml:space="preserve">                                                                Дополнительно оплачиваются эксплуатационные расходы.              </t>
    </r>
    <r>
      <rPr>
        <b/>
        <i/>
        <sz val="8"/>
        <rFont val="Times New Roman"/>
        <family val="1"/>
        <charset val="204"/>
      </rPr>
      <t>Примечание:</t>
    </r>
    <r>
      <rPr>
        <i/>
        <sz val="8"/>
        <rFont val="Times New Roman"/>
        <family val="1"/>
        <charset val="204"/>
      </rPr>
      <t xml:space="preserve"> в случае если при определении размера арендной платы за недвижимое имущество её размер оказался ниже суммы начисленной амортизации, налогов, сборов, других обязательных платежей бюджет уплачиваемых арендодателем, арендная плата рассчитывается в соответствии с пунктом 11 Положение о порядке определение арендной платы при сдаче в аренду недвижимого имущества, утвержденного Указом Президента Республики Беларусь от 16.05.2023 № 138 "Об аренде и безвозмездном пользовании имуществом.</t>
    </r>
  </si>
  <si>
    <t>место 1</t>
  </si>
  <si>
    <t>8,0 Б.А.В. за парковочное место</t>
  </si>
  <si>
    <t>место 2</t>
  </si>
  <si>
    <t>место 3</t>
  </si>
  <si>
    <t>место 4</t>
  </si>
  <si>
    <t>место 5</t>
  </si>
  <si>
    <t>место 6</t>
  </si>
  <si>
    <t>место 7</t>
  </si>
  <si>
    <t>место 8</t>
  </si>
  <si>
    <t>место 9</t>
  </si>
  <si>
    <t>место 10</t>
  </si>
  <si>
    <t>место 11</t>
  </si>
  <si>
    <t>место 12</t>
  </si>
  <si>
    <t>место 13</t>
  </si>
  <si>
    <t>УП "ЖРЭО Заводского района г.Минска"
УНП 100086492
тел. +375 29 648-86-38 +375 17 234 55 11</t>
  </si>
  <si>
    <t xml:space="preserve"> - </t>
  </si>
  <si>
    <t>Аукцион признан несостоявшимся 20.05.2025        Согласовано</t>
  </si>
  <si>
    <t xml:space="preserve">Административные цели (офис), услуги населению (кроме ритуальных), торговый объект (непродовольственная группа товаров),  и иные цели, возможные на данном объекте аренды. </t>
  </si>
  <si>
    <t xml:space="preserve">Часть изолированного помещения. 1-ий этаж. Имеется естественное освещение,электроснабжение, санузел,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</si>
  <si>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Аукцион признан несостоявшимся 24.06.2025 г.     </t>
  </si>
  <si>
    <t xml:space="preserve">Аукцион признан несостоявшимся 22.10.2024 г.   </t>
  </si>
  <si>
    <t>Административные цели (офис),  торговый объект  (непродовольственная группа товаров), услуги населению (кроме ритуальных) и иные цели возможные  на  данном объекте аренды в жилом доме.</t>
  </si>
  <si>
    <t xml:space="preserve">  - </t>
  </si>
  <si>
    <t>Административные цели ,  творческая мастерская, услуги населению ( кроме ритуальных и бытовых) и  иные цели,возможные на данном объекте в  жилом доме .</t>
  </si>
  <si>
    <t>Право аренды на аукцион 23.09. 2025</t>
  </si>
  <si>
    <t>Право аренды на аукцион 10. 2025</t>
  </si>
  <si>
    <t>0,5 на -1 год, последующий период 2,0</t>
  </si>
  <si>
    <t>0,5 - на 1 год, последующий период- 2,5</t>
  </si>
  <si>
    <t>0,5  - 1 год, последующий период 1,2</t>
  </si>
  <si>
    <t xml:space="preserve">ул. Амураторская, 2 -2 (изолированное помещение)  500/D-978824050 </t>
  </si>
  <si>
    <t xml:space="preserve">ул. Заславская, 35 -1Н (изолированное помещение)  500/D-7127401 </t>
  </si>
  <si>
    <t>12,80</t>
  </si>
  <si>
    <t>60.06</t>
  </si>
  <si>
    <t>Нежилое помещение на первом этаже жилого дома. Имеется естественное освещение, холодная вода, санузел, отопление, требуется ремонт за счет средств арендатора без компенсации затрат.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01.09.2025</t>
  </si>
  <si>
    <t>ул. Карастояновой, 5Б/1    500/С</t>
  </si>
  <si>
    <t>ул. Киселева, 13 -пом. 36  500/D-798792180</t>
  </si>
  <si>
    <t>Нежилое помещение (этаж цокольный). Имеется естественное освещение, отопление, санузел общий с другим арендатором.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19.04.2025</t>
  </si>
  <si>
    <t xml:space="preserve">ул. Киселева, 20 -1Н  500/D-7123087 </t>
  </si>
  <si>
    <t>76,70</t>
  </si>
  <si>
    <t>0,8 - на 6 месяцев, последующий период 1,0. При наличии льготы  коэффициент  3.</t>
  </si>
  <si>
    <t>Нежилое помещение в подвале жилого дома. Имеется отдельный вход, холодная вода, санузел.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03.09.2025</t>
  </si>
  <si>
    <t>ул. Киселева, 3 -пом.1Н  500/D-7113305</t>
  </si>
  <si>
    <t>Нежилое помещение (подвал). Вход со двора. Отсутствуют: водоснабжение, электроснабжение, естественное освещение, канализация. Требуется оформление арендатором договора на оплату электрической энергии (технические условия, проект СМР, проведение электрофизических измерений, установка автоматической пожарной сигнализации), в помещении имеется перепланировка, арендатору необходимо зарегистрировать. Все работы за счет арендатора без последующей компенсации затрат. Не используется с 01.01.2020</t>
  </si>
  <si>
    <t xml:space="preserve">ул. Киселева, 47 -3  500/D-78089 </t>
  </si>
  <si>
    <t>Право аренды на аукцион 23.09.25</t>
  </si>
  <si>
    <t>Нежилое помещение расположено на 1-м этаже, вход совместно с жильцами дома. Имеются: естественное освещение, отопление, санузел, требуется текущий ремонт. Условие-оформления арендатором: договор на оплату электроэнергии (технические условия, проект, СМР,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01.06.2015</t>
  </si>
  <si>
    <t>ул. Киселева, 47 -4  500/D</t>
  </si>
  <si>
    <t>Нежилое помещение. Расположено на 1-м этаже жилого дома, вход совместно с жильцами жилого дома. Имеются: отполение, естественное освещение, санузел. Требуется ремонт. Условие оформления арендатором: договор на оплату электроэнергии (технические условия, проект, СМР,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01.04.2025</t>
  </si>
  <si>
    <t xml:space="preserve">ул. Киселева, 5 -пом. 1Н  500/D-7116839 </t>
  </si>
  <si>
    <t>Нежилое помещение (подвал), отдельный вход. Отсутствует водоснабжение, естественное освещение, отопление.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автоматической  пожарной сигнализации, ремонт помещения. Все работы за счет арендатора без компенсации затрат. Не используется с 01.05.2025</t>
  </si>
  <si>
    <t>ул. Коммунистическая, 10 -пом. 1Н  500/D-7061057</t>
  </si>
  <si>
    <t>Нежилое помещение находится на 1 этаже жилого дома, вход отдельный, имеется естественное освещение, отопление, холодное водоснабжение, санузел.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ПУ воды с дистанционным съемом показаний, автоматической пожарной сигнализации, ремонт помещения. Все работы за счет средств арендатора без последующей компенсации затрат. Не используется с 06.08.2025</t>
  </si>
  <si>
    <t xml:space="preserve">ул. Коммунистическая, 10 -2Н  500/D-7061058 </t>
  </si>
  <si>
    <t>Нежилое помещение на цокольном этаже жилого дома. Имеется отдельный вход, частичное освещение, холодное водоснабжение, санузел, отопление. Условие-оформление арендатором: договор на оплату электрической энергии, технические условия, проект СМР, проведение электрофизических измерений и оформление в качестве субабонента, установка ПУ воды с дистанционным съёмом показаний, ремонт помещения,  установка автоматической пожарной сигнализации, все работы за счет средств арендатора без последующей компенсации затрат. Не используется с 04.06.2025</t>
  </si>
  <si>
    <t>ул. Коммунистическая, 4 -пом.1Н  500/D-7113884</t>
  </si>
  <si>
    <t>Нежилое помещение, расположенное на 1 этаже жилого дома, имеется отдельный вход. Имеется естественное освещение, отопление, холодное водоснабжение, санузел.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съемом, автоматической пожарной сигнализации. Все работы за счет арендатора, без послед.компенсации затрат. Не используется с 01.08.2025</t>
  </si>
  <si>
    <t xml:space="preserve">ул. Коммунистическая, 44 -3Н (изолированное помещение)  500/D-70775869 </t>
  </si>
  <si>
    <t>107,90</t>
  </si>
  <si>
    <t>0,50 При наличии льготы, коэффициент 3.</t>
  </si>
  <si>
    <t>Нежилое помещение в подвале жилого дома. Имеется отдельный вход, холодная вода, горячая вода, санузел, отопление.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20.05.2025</t>
  </si>
  <si>
    <t>ул. Коммунистическая, 7 - 2Н (изолированное помещение  500/D-7122683</t>
  </si>
  <si>
    <t>Нежилое помещение в подвале жилого дома, имеется санузел. Условие-оформление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04.04.2025</t>
  </si>
  <si>
    <t xml:space="preserve">ул. Коммунистическая, 8 -59 (изолированное помещение)  500/D-798792364 </t>
  </si>
  <si>
    <t>Нежилое помещение в подвале жилого дома. Имеется отдельный глубокий вход, отопление. Отсутствует естественное освещение, санузел. Условие - оформления арендатором: договор на оплату электрической энергии  (технические условия, проект, строительно-монтажные работы, установка прибора учета электрической энергии, проведение электрофизических измерений и испытаний, установка автоматической пожарной сигнализации. Все работы за счет средств арендатора без последующей компенсации затрат. Не используется с 31.05.2021.</t>
  </si>
  <si>
    <t>ул. Ленина, 4 - пом. 6Н  500/D-70774820</t>
  </si>
  <si>
    <t>1,00 при наличии льготы коэффициент 3</t>
  </si>
  <si>
    <t>Нежилое помещение подвал, вход с другими арендаторами. Имеются: водоснабжение, канализация, отопление. Отсутствует естественное освещение.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Установка автоматической пожарной сигнализации и ремонт помещения. Все работы за счет средств арендатора без послед.компенсации затрат.  Не используется с 01.05.2025</t>
  </si>
  <si>
    <t>ул. Леси Украинки, 12/1 -731 (изолированное помещение)  500/D-708177769</t>
  </si>
  <si>
    <t>Нежилое помещение на первом этаже жилого дома. Имеется естественное освещение, холодная вода, санузел, отопление. Вход совместный  с жильцами жилого дома. Горячая вода отсутствует.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ремонт помещения. Все работы за счет средств арендатора без последующей компенсации затрат. Не используется с 01.01.2020</t>
  </si>
  <si>
    <t xml:space="preserve">ул. Леси Украинки, 22 -пом.5Н  500/D-7988196407 </t>
  </si>
  <si>
    <t>Нежилое помещение, расположено на 1-м этаже отдельностоящего здания,  отсутствует водоснабжение, санузел. Необходимо оформление арендатором: договор на оплату электрической энергии (технические условия, проект, СМР, проведение электрофизических измерений и испытаний). Требуется ремонт,  все работы за счет средств арендатора без последующей компенсации затрат. Не используется с 11.04.2020</t>
  </si>
  <si>
    <t>ул. Максима Танка, 30/2 -пом.97 (часть изол.пом.)  500/D-798781562</t>
  </si>
  <si>
    <t>Часть нежилого помещения, расположено на 1-м этаже жилого дома. Вход совеместно с другим арендатором. Имеются: естественное освещение, отопление, водоснабжение. Санузел с другим арендатором.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установление пожарной сигнализации. Требуется косметический ремонт. Все работы за счет средств арендатора, без последующей компенсации затрат. Не используется с 26.07.2025</t>
  </si>
  <si>
    <t>пр-т Независимости, 19Г  - сооружение  500/C-13013533</t>
  </si>
  <si>
    <t>Отдельностоящее сооружение неустановленного назначения. Имеется отдельный вход, имеется санузел, холодное водоснабжение. Условие - оформления арендатором: договор на оплату электрической энергии в соответствии с действующим законодательством: технические условия, проект, строительно-монтажные работы, установка прибора учета электрической  энергии и счетчиков воды с дистанционным съемом, проведение электрофизических измерений и испытаний; установка автоматической пожарной сигнализации. Все работы за счет средств арендатора без последующей компенсации затрат. Не используется с 01.05.2025</t>
  </si>
  <si>
    <t xml:space="preserve">ул. Новаторская, 36 -1  500/D-110561 </t>
  </si>
  <si>
    <t xml:space="preserve">Нежилое помещение, расположено на 1-м этаже, отдельный вход. Требуется реконструкция. Условие 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приборов учета воды ПУ с дистанционным съемом показаний, установка пожарной автоматической сигнализации. Все работы за счет арендатора без последующей компенсации затрат. Не используется с 01.01.2023 </t>
  </si>
  <si>
    <t>0,5 на 1 год, последующий период 1,5</t>
  </si>
  <si>
    <t>Отдельно-стоящее здание.Требуется капитальный ремонт здания. Условие - оформление арендатором: договор на опалту электрической энергии (технические условия, проект, СМР, проведение электрофизических  измерений и испытаний). Оформление в качестве субабонента, установка пожарной автоматической сигнализации. Все работы за счет арендатора без последующей компенсации затрат. Не используется с 22.05.25</t>
  </si>
  <si>
    <t xml:space="preserve">пер. Нововиленский, 2 -34 (изолированное помещение)  500/D-798187120 </t>
  </si>
  <si>
    <t>Нежилое помещение в подвале жилого дома. Имеется отопление, требуется ремонт. Условие - оформления арендатором: договор на оплату электрической энергии в соответствии с действующим законодательством, технические условия, проект, строительно-монтажные работы, установка прибора учета электрической энергии, проведение электрофизических измерений и испытаний; установка автоматической пожарной сигнализации. Все работы за счет арендатора без последующей компенсации затрат. Не используется с 31.12.2020</t>
  </si>
  <si>
    <t>Нежилое помещение на первом этаже жилого дома. Имеется отопление, естественное освещение, водоснабжение. Вход совместно с жильцами.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установка ПУ воды с дистанционным съемом показаний. Требуется ремонт и установка автоматической пожарной сигнализации. Все работы за счет средств арендатора без последующей компенсации затрат. Не используется с 01.06.2020</t>
  </si>
  <si>
    <t xml:space="preserve">ул. Осипенко, 2 -6Н  500/D-7061052 </t>
  </si>
  <si>
    <t>Часть изолированного нежилого помещения, расположено в подвале жилого дома . Вход совместно с другими арендаторами. Отсутствует естественное освещение,  санузел, водоснабжение.  Условие -оформление арендатором: договор на оплату  электрической энергии в соответствии с действующим законодательством. Установка пожарной сигнализации. Все работы за счет средств арендатора без последующей компенсации затрат. Не используется с 01.01.2020</t>
  </si>
  <si>
    <t xml:space="preserve">пр-т Победителей, 75/1 -пом.18Н (изол.пом.)  500/D-7127437 </t>
  </si>
  <si>
    <t>Помещение здравоохранения, расположено на 1-м этаже жилого дома. Имеются: естественное освещение, отопление. Необходимые условия оформления арендатором: договор на оплату электрической энергии (технические условия, СМР, проект, проведение электрофизических измерений и испытаний). Установка пожарной сигнализации. Все работы за счет средств арендатора без последующей компенсации затрат.  Не используется с 30.07.2025</t>
  </si>
  <si>
    <t xml:space="preserve">ул. Сторожовская, 8 -21Н  500/D-7023262 </t>
  </si>
  <si>
    <t>Часть изолированного нежилого помещения, расположено на 3 этаже, вход совместно с жильцами, в помещении отсутсвует естественное освещение. Требуется косметический ремонт. Условие оформления арендатором: договор на оплату электрической энергии (технические условия, проект, СМР, проведение электрических измерений и испытаний), оформление в качестве субабонента, установка пожарной сигнализации. Все работы за счет арендатора без последующей компенсации затрат. Не используется с 01.01.2025</t>
  </si>
  <si>
    <t xml:space="preserve">ул. Чичерина, 4 -34 (часть изолир. пом.)  500/D-708176421 </t>
  </si>
  <si>
    <t>Нежилое помещение в подвале жилого дома. Общий вход и санузел с другим арендатором. 2 комнаты 7,2 и 7,2 м2. Площадь отапливаемая 19,8 м2. Отсутствует р/м и краны. Условие-оформления арендатором: договор на оплату электрической энергии (технические условия, проект, СМР, проведение электрофизических измерений и испытаний), оформление в качестве субабонента и установка ПУ воды с дистанционным съёмом показаний, установка автоматической пожарной сигнализации, ремонт помещения. Все работы за счет арендатора без последующей компенсации затрат. Не используется с 23.07.2025</t>
  </si>
  <si>
    <t>Под административные цели,  торговый объект,  производственные цели  и другие цели, возможные на данном объекте аренды по согласованию с арендодателем (кроме услуг химчистки, пунктов проката)</t>
  </si>
  <si>
    <t>Под административные цели, физкультурно-оздоровительные и спортивные цели, бытовые услуги, торговый объект  и другие цели, возможные на данном объекте аренды по согласованию с арендодателем (кроме услуг химчистки, пунктов проката).</t>
  </si>
  <si>
    <t>Под административные цели, бытовые услуги, торговый объект  и иные цели, возможные на данном объекте аренды по согласованию с арендодателем.</t>
  </si>
  <si>
    <t>Аукцион признан несостоявшимся 15.08.2025</t>
  </si>
  <si>
    <t>г. Минск, ул. Д.Сердича, 10, 500/D-7055623</t>
  </si>
  <si>
    <t>Под административные цели, бытовые услуги, производственные цели  и другие цели, возможные на данном объекте аренды по согласованию с арендодателем (кроме услуг химчистки, пунктов проката).</t>
  </si>
  <si>
    <t>Под административные цели, бытовые услуги, торговый объект, производственные цели  и другие цели, возможные на данном объекте аренды по согласованию с арендодателем (кроме услуг химчистки, пунктов проката).</t>
  </si>
  <si>
    <t>Под административные цели,  производственные цели  и другие цели, возможные на данном объекте аренды по согласованию с арендодателем (кроме услуг химчистки, пунктов проката).</t>
  </si>
  <si>
    <t>Под административные цели, бытовые услуги, торговый объект  и другие цели, возможные на данном объекте аренды по согласованию с арендодателем (кроме услуг химчистки).</t>
  </si>
  <si>
    <t>г. Минск, ул. Тухачевского, 9-4                500/D-798199143</t>
  </si>
  <si>
    <t>Под административные цели, торговый объект  и другие цели, возможные на данном объекте арендыпо согласованию с арендодателем (кроме услуг химчистки).</t>
  </si>
  <si>
    <t>Под административные цели, бытовые услуги, торговый объект  и иные цели, возможные на данном объекте аренды в жилом доме  по согласованию с арендодателем (кроме услуг химчистки).</t>
  </si>
  <si>
    <t>Право аренды на аукцион  16.09.2025</t>
  </si>
  <si>
    <t>ул. Будённого,23-37                           500/D-708112681</t>
  </si>
  <si>
    <t>Изолированное помещение. Расположено в цокольном  этаже жилого дома. Вход отдельный. Имеются: электроснабжение, отопление, санузел, холодное водоснабжение. Необходимые условия: оборудование помещения системой пожарной автоматики, возмещение арендатором расходов (затрат) арендодателя на капитальный ремонт; при необходимости разработать проектную документацию для подключения горячего водоснабжения.; произвести поверку прибора учёта электрической энергии;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05.09.2025.</t>
  </si>
  <si>
    <t xml:space="preserve">Предоставляется без аукциона. Не используется с 01.08.2025  </t>
  </si>
  <si>
    <t xml:space="preserve">г. Миннск, пр. Независимости, 134/2-198, изолированное помещение гаража-стоянки,   Торговый центр «Першы нацыянальны гандлёвы дом",  места №П 3.1,  №П 3.2,                №П 3.3,                                           инв.№ 500/D-7988242451  </t>
  </si>
  <si>
    <t xml:space="preserve">Часть изолированного помещения гараж-стоянки состоящее из:                                                           место № П 3.1 площадью 292,312 кв.м.,  место № П 3.2 площадью 161,944 кв.м.,  место                        № П 3.3 площадью 112,544 кв.м.  Потолок - бетон. Стены - ГКЛ и блок. Двери: двое секционных ворот на каждое место. Пол - бетоннная плита. Освещение -  искусственное. Отопление (через приточную вентиляцию),  приточно-вытяжная вентиляция, система пожарной сигнализации, оповещения о пожаре и автоматического пожаротушения - в общей системе здания. Водоснабжение отсутствует. Свободно с 01.09.2025.                              </t>
  </si>
  <si>
    <t>г. Минск, пр. Независимости, 134,  Торговый центр «Першы нацыянальны гандлёвы дом", место для размещения киоска №К1011,                                       инв.№ 500/С-13016804</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</si>
  <si>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</si>
  <si>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НТО №К1011 на 1-м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</si>
  <si>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№К3011,                                     инв.№ 500/С-13016804</t>
  </si>
  <si>
    <t>НТО №К3011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</si>
  <si>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№К2022,                                    инв.№ 500/С-13016804</t>
  </si>
  <si>
    <t>Место № К2022 на 2-ом этаже торгового центра "Першы нацыянальны гандлёвы дом".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разместить согласованный с арендодателем по дизайну и размерам сборно-разборный открытый объект из согласованных с арендодателем материалов без крепления к полу; разработать, согласовать проектную документацию и выполнить работы по подключению объекта к электроснабжению, к интернету. Все работы, услуги выполнить за счет средств арендатора без последующей компенсации. Свободно с 01.08.2025.</t>
  </si>
  <si>
    <t xml:space="preserve">г. Минск, пр-т Независимости, 3-1,  Торговый центр «Столица», место № 110.1,                                         инв. 500/D-7101033                                                                                                                                       </t>
  </si>
  <si>
    <t>3,0х3,0</t>
  </si>
  <si>
    <t xml:space="preserve">Место  № 110.1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</si>
  <si>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110.2,                  инв. 500/D-7101033                                                                                                                                       </t>
  </si>
  <si>
    <t xml:space="preserve">Место  № 110.2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</si>
  <si>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110.3,                              инв. 500/D-7101033                                                                                                                                       </t>
  </si>
  <si>
    <t xml:space="preserve">Место  № 110.3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</si>
  <si>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110.4,                    инв. 500/D-7101033                                                                                                                                       </t>
  </si>
  <si>
    <t xml:space="preserve">Место  № 110.4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дальнейшей компенсации. Свободно с 01.09.2025. </t>
  </si>
  <si>
    <t xml:space="preserve">г. Минск, пр. Независимости,       3-1,  Торговый центр «Столица», место  № 110.5,                                         инв. 500/D-7101033                                                                                                                                       </t>
  </si>
  <si>
    <t>Место  № 110.5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t>
  </si>
  <si>
    <t>г. Минск, Подземные переходы, 8-4,  изолированное помещение №4,                                                    инв. 500/D-700540</t>
  </si>
  <si>
    <t>г. Минск, Подземные переходы, 8-5,  изолированное помещение №5                                                       инв. 500/D-700541</t>
  </si>
  <si>
    <t>г.Минск, Подземные переходы, 8-6,  изолированное помещение № 6,                                                   инв. 500/D-700542</t>
  </si>
  <si>
    <t>г. Минск, Подземные переходы, 8-7,  изолированное помещение № 7,                                                     инв. 500/D-700543</t>
  </si>
  <si>
    <t>г. Минск, пр-т Партизанский, 81 Б -3, Торговый центр "Партизанский",                    помещение №24,                                                  инв. 500/D-708026423</t>
  </si>
  <si>
    <t>6,6x3,0 для розничной торговли; 3,0 для деятельности, не связанной с розничной торговлей</t>
  </si>
  <si>
    <t xml:space="preserve">В помещении имеется искусственное общее электрическое освещение, электроснабжение, общее отопление,  общая приточно-вытяжная вентиляция, общая система кондиционирования, общие санузлы для арендаторов имеют холодное и горячее водоснабжение, а также водоотведение, система пожарной автоматики и оповещение опожаре, водяное пажаротушение. Имеется отдельный вход (выход) на общий коридор торгового центра.    Свободно с 01.09.2025.      </t>
  </si>
  <si>
    <t>г. Минск, пр-т. Пушкина, 50-1н, часть изолированного помещения,                                   инв. 500/D-1000149</t>
  </si>
  <si>
    <t xml:space="preserve">Торговый объект (продовольственная и непродовольственная группа товаров) за исключением торгового объекта по продаже ритуальных товаров и принадлежностей); оказание услуг (за исключением ритуальных) и иные цели возможные на данном объекте аренды. </t>
  </si>
  <si>
    <t>Часть изолированного помещения  на первом  этаже с отдельным входом со стороны                                                                                                                                                                                   проспекта.  В помещении имеется естественное освещение,                                                                                                                                                                                                                                   электроснабжение, отопление, холодное водоснабжение.  Система пожарной автоматики. Требуется ремонт.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07.08.2025.</t>
  </si>
  <si>
    <t>Административные цели; иные цели возможные на данном объекте аренды.</t>
  </si>
  <si>
    <t xml:space="preserve">Аукцион на 23.09.2025 № 401 (предмет аукциона №33) </t>
  </si>
  <si>
    <t xml:space="preserve">Аукцион на 23.09.2025 № 401 (предмет аукциона №34 ) </t>
  </si>
  <si>
    <t>Торговый объект (продовольственная и (или) непродовольственная группа товаров), оказание услуг, включая банковские (кроме ритуальных) и иные цели, возможные на данном объекте аренды (за исключением общественного питания).</t>
  </si>
  <si>
    <t>Аукцион на 23.09.2025 № 401 (предмет аукциона №35)</t>
  </si>
  <si>
    <t>3,0x6,0 - для розничной торговли;   3,0 - деятельность, не связанная с розничной торговлей;  (3,0-при применении понижающих коэффициентов)</t>
  </si>
  <si>
    <t>Торговый объект продовольственная и непродовольственная группы товаров (за исключением продажи: ритуальных товаров), оказание услуг (за исключением: ломбарда; ритуальных услуг),иные цели, возможные на данном объекте аренды.</t>
  </si>
  <si>
    <t>Аукцион на 23.09.2025 № 401 (предмет аукциона №36)</t>
  </si>
  <si>
    <t>Помещение на 1 -м этаже торгового центра. Дверь - роллета (механич.), Имеется освещение, отопление в общей системе зданий. Водоснабжение - отсутствует, санузел в МОП. Вентиляция и кондиционирование - в общей системе здания. Учет расхода энергоресурсов - расчетный метод. Свободно с 01.07.2025</t>
  </si>
  <si>
    <t>пр-т Партизанский, 81 Б -3, ТЦ «Партизанский», помещение      № 1   инв. 500/D-708026423</t>
  </si>
  <si>
    <t>6,6х0,3 первые 6 месяцев, 6,6х0,9 последующий период - для розничной торговли. 1,0 первые 6 месяцев, 3,0 последующий период - деятельность не связанная с розничной торговлей.                                                     (3,0-при применении понижающих коэффициентов)</t>
  </si>
  <si>
    <t>Объект общественного питания; торговый объект (продовольственная и непродовольственная группа, за исключением торгового объекта по продаже ритуальных товаров и принадлежностей); оказание услуг (за исключением ритуальных услуг и ломбарда), и иные цели  возможные  на данном объекте аренды.</t>
  </si>
  <si>
    <t xml:space="preserve">Повторный аукцион на 11.09.2025 (предмет аукциона №1) </t>
  </si>
  <si>
    <t>Аукцион от 15.08.2025 № 399 (предмет аукциона № 2) в установленном порядке признан несостоявшимся</t>
  </si>
  <si>
    <t>Аукцион от 15.08.2025 № 399 (предмет аукциона № 3) в установленном порядке признан несостоявшимся</t>
  </si>
  <si>
    <t xml:space="preserve">Место  №244.1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</si>
  <si>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Аукцион от 15.08.2025 № 399 (предмет аукциона № 4) в установленном порядке признан несостоявшимся</t>
  </si>
  <si>
    <t xml:space="preserve">Место  №244.2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</si>
  <si>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пр. Независимости, 134, Торговый центр «Першы нацыянальны гандлёвы дом", место  №250</t>
  </si>
  <si>
    <t>Аукцион от 15.08.2025 № 399 (предмет аукциона № 5) в установленном порядке признан несостоявшимся</t>
  </si>
  <si>
    <t xml:space="preserve">Место  №250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</si>
  <si>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Аукцион от 15.08.2025 № 399 (предмет аукциона № 9) в установленном порядке признан несостоявшимся</t>
  </si>
  <si>
    <t>Аукцион от 22.10.2024 № 381 (предмет аукциона № 41) в установленном порядке признан несостоявшимся</t>
  </si>
  <si>
    <t>г. Минск, пр. Независимости, 134,  Торговый центр «Першы нацыянальны гандлёвы дом", помещение      № 122, инв.№ 500/С-13016804</t>
  </si>
  <si>
    <t>5,0х0,45 (розничная торговля), (3,0 - при наличии понижающих коэф)</t>
  </si>
  <si>
    <t>Имеется заявление отечественного производителя</t>
  </si>
  <si>
    <t>Помещение № 122 на 1-м этаже торгового центра "Першы нацыянальны гандлёвы дом". Потолок - бетон, высота от пола до перекрытия - 6,1 м. Стены - лицевая сторона - стеклянный витраж высота 2,7м, боковая и задняя стены - ГКЛ и блок. Двери: с лицевой стороны 2 стеклянных двухстворчатых, выход в технический коридор из помещения - 1 металлическая. Пол - плитка керамическая "Грэсс". Освещение - отсутствует. Назначение помещений по техпаспорту: торговое помещение. Отопление (через приточную вентиляцию), приточно-вытяжная вентиляция, система пожарной сигнализации, оповещения о пожаре и автоматического пожаротушения - в общей системе здания, имеется индивидуальный сан.узел с общей и технологической системой канализации. Доставка товара осуществляется по техническому коридору. Свободно с 01.09.2025.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установка прибора учета электрической энергии.</t>
  </si>
  <si>
    <t>г. Минск, пр. Независимости, 134, Торговый центр «Першы нацыянальны гандлёвы дом", помещение  № 46,                              инв.№ 500/С-13016805</t>
  </si>
  <si>
    <t xml:space="preserve">Имеется заявление </t>
  </si>
  <si>
    <t>Помещение уборочной техники №46 на 3-ем этаже торгового центра "Першы Нацыянальны гандлевы дом". Потолок - бетон, высота от пола до перекрытия - 5,1 м. Стены: ГКЛ, блоки оштукатурены и окрашены, частично облицованы плиткой. Дверь металлическая 1 шт. Пол -керамическая плитка. Освещение - искусственное 4 подвесных светильника. Водоснабжение - умывальник, мойка. Канализация - трап для слива воды.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прибора учета электроэнергии. Свободно с 28.08.2025</t>
  </si>
  <si>
    <t>пл. Свободы, 8
500/C-2099</t>
  </si>
  <si>
    <t xml:space="preserve">Кабинет на втором этаже здания. С естественным освещением, отоплением. Санузел совместного использования. Вход в здание общий с другими арендаторами. Здание расположено в центральной части города, является недвижимой материальной историко – культурной ценностью Республики Беларусь.
</t>
  </si>
  <si>
    <t>Оказание услуг (за исключением ритуальных услуг и ломбарда), иные цели, возможные для размещения на данном объекте.</t>
  </si>
  <si>
    <t>Торговый объект (продовольственная и(или)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на данном объекте аренды.</t>
  </si>
  <si>
    <t>г.Минск, ул. Ольшевского, д.73, пом.1Н инвентарный номер 500/D-7021519</t>
  </si>
  <si>
    <t>Помещение на 1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</si>
  <si>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Помещение на 2 этаже.  Необходимые условия: оформление арендатора субабонентом в договоре на оплату электроэнергии с выполнением требований РУП "Минскэнерго" и ГУ "Госэнергогазнадзор". Заключение тройственных договоров по оплате за тепловую и электрическую энергию. Требуется ремонт помещения, установка пожарной автоматики, установка  индивидуального прибора учета эл/энергии. Все работы за счет средств арендатора без последующей компенсации затрат.</t>
  </si>
  <si>
    <t>г. Минск, ул. Матусевича,                      д. 59а, пом. 14,                              инвентарный номер 500/D-708022852</t>
  </si>
  <si>
    <t>Нежилое помещение на 2  этаже административно-бытового здания  (кабинет 9,4 кв.м. и 17.4 кв.м. с общим входом, кабинет 9,1 кв.м.)  Электричество, отопление, санузел совместно с другими арендаторами.  Требуется оформление учета электроснабжения в РУП "Минскэнерго", текущий ремонт.  Все работы за счет средств арендатора без последующей компенсации затрат.</t>
  </si>
  <si>
    <t>Ааукцион №381 от 22.10.2024 признан не состаявшимся. Свободно с 01.03.2017</t>
  </si>
  <si>
    <t>Аукцион №369 от 20.02.2024 признан не состоявшимся. Свободно с 05.11.2016.</t>
  </si>
  <si>
    <t>Учреждение здравоохранения "17-я городская клиническая поликлиника", УНП 190503810,       тел. 272 32 86</t>
  </si>
  <si>
    <t>Учреждение здравоохранения "25-я центральная районная поликлиника Московского района г. Минска", УНП 190492047,       тел. 276 66 45</t>
  </si>
  <si>
    <t>размещение торгового  объекта по продаже оздоровительного питания и лечебной  косметики</t>
  </si>
  <si>
    <t>Площадь первого этажа здания поликлиники. Вход общий. Имеется отопление, естественное освещение, энергоснабжение. При проведении текущего ремонта 1 этажа поликлиники в 2026 году необходимо временное освобождение арендуемой площади. Срок аренды 3 года.</t>
  </si>
  <si>
    <t>Учреждение здравоохранения "31-я городская  поликлиника", УНП 100357196,                 тел. 243 45 72</t>
  </si>
  <si>
    <t>г. Минск, ул. Бурдейного, 4, Инв. 500/С-28555</t>
  </si>
  <si>
    <t>размещение торгового автомата продовольственной группы товаров (кофейного аппарата)</t>
  </si>
  <si>
    <t>Часть холла первого этажа (согласно схеме). Имеется инженерные коммуникации</t>
  </si>
  <si>
    <t>г. Минск, пер. Казарменный,3 Инв. 500/С-1001508</t>
  </si>
  <si>
    <t>размещение торгового автомата продовольственной группы товаров (торговый автомат снековой продукции)</t>
  </si>
  <si>
    <t>Аукцион  №397 от  29.07.2025 признан несостоявшимся, помещение свободно для сдачи в аренду без аукциона</t>
  </si>
  <si>
    <t>Площадь в холле 1 этажа. Имеется освещение, электроснабжение, отопление</t>
  </si>
  <si>
    <t>Учреждение здравоохранения "5-я городская  клиническая больница", УНП 100603397,                 тел. 270 15 72</t>
  </si>
  <si>
    <t>г. Минск, ул. Филатова,9/5  Инв. 500/С-27093 (плановое приемное отделение)</t>
  </si>
  <si>
    <t>размещение торгового автомата продовольственной группы товаров (вендинговый кофейный автомат) кроме кофейни самообслуживания</t>
  </si>
  <si>
    <t>г. Минск, ул. Филатова,9/5  Инв. 500/С-27093 (экстренное приемное отделение)</t>
  </si>
  <si>
    <t>г. Минск, ул. Филатова,9/14  Инв. 500/С-27891</t>
  </si>
  <si>
    <t>ул. Брестская, 40Б                              (принадлежность к зданию    500/С-46141)</t>
  </si>
  <si>
    <t>Договорная арендная плата 0,2 БАВ за 1 кв.м.</t>
  </si>
  <si>
    <t xml:space="preserve">Хранение и обслуживание транспортных средств, складирование и хранение товароматериальных ценностей </t>
  </si>
  <si>
    <t>сдается в аренду без аукциона, на согласовании</t>
  </si>
  <si>
    <t xml:space="preserve">часть дворового сооружения - дворовое покрытие из гравийно-песчаной смеси (принадлежность к зданию 500/С-46141).  </t>
  </si>
  <si>
    <t xml:space="preserve">часть дворового сооружения - дворовое покрытие из гравийно-песчаной смеси (принадлежность к зданию 500/С-46141). </t>
  </si>
  <si>
    <t>Филиал N 4 коммунального унитарного предприятия "Минский городской центр недвижимости"
тел. 343-37-10</t>
  </si>
  <si>
    <t>196.76</t>
  </si>
  <si>
    <t>оказание услуг, административные цели, иные цели, возможные на данном объекте аренды</t>
  </si>
  <si>
    <t>Здание комбината бытового обслуживания. Две комнаты  с естественным освещением на   2-ом этаже здания. Вход, электроснабжение, отопление, водопровод, канализациия совместно с другими арендаторами.Телефон отсутствует. Рекомендуется текущий ремонт. Не используется с 16.09.25</t>
  </si>
  <si>
    <t>любые цели, возможные на данном объекте аренды</t>
  </si>
  <si>
    <t>Право аренды на  аукцион  10.2025</t>
  </si>
  <si>
    <t xml:space="preserve"> аукцион признан несостоявшимся 15.08.2025</t>
  </si>
  <si>
    <t xml:space="preserve"> аукцион 12.08.2025 признан несостоявшимся</t>
  </si>
  <si>
    <t>Учреждение здравоохранения "9-я городская  поликлиника", УНП 100126696,                 тел. 258 88 59</t>
  </si>
  <si>
    <t>г. Минск, ул. Щербакова, 1, Инв. 500/С-22483</t>
  </si>
  <si>
    <t>размещение торгового автомата продовольственной группы товаров (кофейня самообслуживания)</t>
  </si>
  <si>
    <t>Коммунальное культурно-спортивное унитарное предприятие "Аква-Минск".  УНП 190230915. Тел. +375 17 279 84 26.</t>
  </si>
  <si>
    <t>Часть капитального строения  в здании ФОК "Серебрянка" , 1-й этаж. Установлен отдельный учет электроэнергии. Водонагреватели отсутствуют. Наличие санузла. Наличие умывальника.  Наличие теплоснабжения. Вход общий. Наличие естественного освещения. Не используется с 01.06.2022.  Срок аренды - три года.</t>
  </si>
  <si>
    <t xml:space="preserve">Изолированные помещения. На 1-ом этаже (275,8) и в подвале (233,1) жилого дома. Вход отдельный. Имеются: отопление, электроснабжение, водоснабжение, санузел, естественное освещение. Требуется: ремонт, установка пожарной автоматики, оформиться субабонентом по электроэнергии (проект, СЭМР, ЭФИ) с оформлениям в установленном законодательством порядке. Все работы за счет средств арендатора без последующей компенсации затрат. </t>
  </si>
  <si>
    <t>Помещение на 5 этаже здания бизнес-центра класса А (офис 511), телефонная линия, отопление, электроснабжение, естественное освещение, санузел в коридоре.</t>
  </si>
  <si>
    <t>г. Минск, пр. Победителей, 59, пом.1, изолированное помещение: 500/D-70789837</t>
  </si>
  <si>
    <t>Для размещения обменного пункта по купле-продаже иностранной валюты, Под административные цели (офис), под услуги населению, возможные на данном объекте аренды</t>
  </si>
  <si>
    <t>Изолированное помещение на 1-м этаже, в холле гостиницы, энергоснабжение, телефонная линия, отопление</t>
  </si>
  <si>
    <r>
      <t>Часть капитального строения</t>
    </r>
    <r>
      <rPr>
        <b/>
        <sz val="8"/>
        <color indexed="8"/>
        <rFont val="Times New Roman"/>
        <family val="1"/>
        <charset val="204"/>
      </rPr>
      <t xml:space="preserve">. Помещение №1 на 5-м этаже.  </t>
    </r>
    <r>
      <rPr>
        <sz val="8"/>
        <color indexed="8"/>
        <rFont val="Times New Roman"/>
        <family val="1"/>
        <charset val="204"/>
      </rPr>
      <t xml:space="preserve">Имеются естественное освещение, электроснабжение, отопление, централизованная система кондиционирования, принудительная система приточно-вытяжной вентиляции, пожарная и охранная сигнализация, система оповещения о пожаре, телефонные линии, интернет, приборы индивидуального учета электроэнергии.
</t>
    </r>
  </si>
  <si>
    <t xml:space="preserve">УП "Автомобилист"
УНП 100138818
тел. +375 17 2-431-431                +375 44 772 43 81
</t>
  </si>
  <si>
    <t>Под производственные цели, кроме  ремонта и покраски автомобилей (СТО)</t>
  </si>
  <si>
    <t>Часть капитального строения, 1-ый этаж.Состоит из: производственной мастерской общей площадью 131,8 м2, склада общей площадью 23,0 м2 и кладовой 6,8 м2. Строение электрифицировано. Естественное освещение. Пожарную сигнализацию устанавливает и обслуживает арендатор, а также все работы за счет арендатора без последующей компенсации затрат.</t>
  </si>
  <si>
    <t>аукцион 25.03.2025 признан несостоявшимся. Предлагается к сдаче в аренду с коэффициентом спроса 1,0, а также в аренду  за 0 рублей (в безвозмездное пользование  под обязательства создания рабочих мест)</t>
  </si>
  <si>
    <t>Станция метро "Аэродромная",  вестибюль №1, г. Минск, пр-т Мира, 5</t>
  </si>
  <si>
    <t>Станция метро «Неморшанский Сад», г. Минск, ул. Лейтенанта Кижеватова, 58М</t>
  </si>
  <si>
    <t xml:space="preserve">Станция метро «Слуцкий Гостинец», г. Минск, ул. Лейтенанта Кижеватова, 82М, </t>
  </si>
  <si>
    <t>Площадь в вестибюле станции метро под размещение банкомата (согласно схеме).                                                                                                                                                              Необходимые условия:                                                                                                                                                                           1. Разработка проекта на установку и подключение электроснабжения устанавливаемого оборудования.                                                                                                                                                                                                                                                                                                                      2. Все ремонтные работы на арендуемой площади проводятся за счет средств Арендатора без последующей компенсации затрат.</t>
  </si>
  <si>
    <r>
      <t xml:space="preserve">Площадь в вестибюле на 1 этаже неврологического корпуса, плановое приемное отделение (согласно схеме). </t>
    </r>
    <r>
      <rPr>
        <b/>
        <sz val="8"/>
        <rFont val="Times New Roman"/>
        <family val="1"/>
        <charset val="204"/>
      </rPr>
      <t>Срок аренды 3 года.</t>
    </r>
  </si>
  <si>
    <r>
      <t xml:space="preserve">Площадь в вестибюле на цокольном этаже неврологического корпуса, экстренное приемное отделение  (согласно схеме). Необходимое условие: ширина автомата - </t>
    </r>
    <r>
      <rPr>
        <b/>
        <sz val="8"/>
        <rFont val="Times New Roman"/>
        <family val="1"/>
        <charset val="204"/>
      </rPr>
      <t>не более 65 см</t>
    </r>
    <r>
      <rPr>
        <sz val="8"/>
        <rFont val="Times New Roman"/>
        <family val="1"/>
        <charset val="204"/>
      </rPr>
      <t xml:space="preserve">.                                             </t>
    </r>
    <r>
      <rPr>
        <b/>
        <sz val="8"/>
        <rFont val="Times New Roman"/>
        <family val="1"/>
        <charset val="204"/>
      </rPr>
      <t>Срок аренды 3 года.</t>
    </r>
  </si>
  <si>
    <r>
      <t xml:space="preserve">Площадь на первом этаже здания отделения физиотерапии, радиоизотопной лаборатории, баротерапии (согласно схеме). </t>
    </r>
    <r>
      <rPr>
        <b/>
        <sz val="8"/>
        <rFont val="Times New Roman"/>
        <family val="1"/>
        <charset val="204"/>
      </rPr>
      <t>Срок аренды 3 года</t>
    </r>
  </si>
  <si>
    <t xml:space="preserve">Жилищно-коммунальное управление ОАО «МАПИД»                                  УНП 100354582
тел.374-85-60,  348 88 40
</t>
  </si>
  <si>
    <t>г.Минск,                                           ул. Пономаренко,35 500/С-27491</t>
  </si>
  <si>
    <r>
      <t xml:space="preserve">Встроенные помещения распложены на 3-м этаже здания столовой, имеющие отдельный вход, естественное освещение, отопление, энергоснабжение. 
Необходимые условия: 
-заключить договор аренды на условиях арендодателя, изложенных в проекте договора аренды;
- заключить в интересах арендодателя договор страхования сдаваемого в аренду имущества .
</t>
    </r>
    <r>
      <rPr>
        <b/>
        <sz val="8"/>
        <rFont val="Times New Roman"/>
        <family val="1"/>
        <charset val="204"/>
      </rPr>
      <t>Срок аренды 3 года.</t>
    </r>
    <r>
      <rPr>
        <sz val="8"/>
        <rFont val="Times New Roman"/>
        <family val="1"/>
        <charset val="204"/>
      </rPr>
      <t xml:space="preserve">
</t>
    </r>
  </si>
  <si>
    <t xml:space="preserve">2,5,                                           3,0 - при применении понижающего коэффициента
.                  </t>
  </si>
  <si>
    <t xml:space="preserve">административные цели, 
мастерская,  иные  цели возможные на данном объекте аренды
</t>
  </si>
  <si>
    <t xml:space="preserve">Часть капитального строения. 1-ий этаж.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</si>
  <si>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Часть капитального строения. 1-ий этаж, 2 совмещенных кабинета (16,0 кв.м. и 10,9 кв.м.) .Имеется естественное освещение,электроснабжение, санузел, водоснабжение, отопление. Общий  вход с другими арендаторами.                                                                            Перепрофилирование за счет арендатора.  Условия:   - оформление арендатором договора на оплату электроэнергии (с выполнением всех необходимых требований РУП "Минскэнерго"  филиалов "Энергосбыт" и "Энергонадзор") ; -установка счетчика электроэнергии, оборудование установками пожарной автоматики. Все проектные  и ремонтные работы, все технические и организационные мероприятия, а также работы, связанные с перепрофилированием помещений, проводятся за счет средств арендатора без последующей компенсации затрат.                                                    </t>
  </si>
  <si>
    <t xml:space="preserve">Производственные цели, техническое обслуживание автомобилей,  оказание услуг,  иные цели, возможные на данном объекте аренды </t>
  </si>
  <si>
    <t xml:space="preserve"> торговый объект (за исключением продажи ритуальных товаров и принадлежностей), оказание услуг (кроме ритуальных) и иные цели, возможные на данном объекте аренды.</t>
  </si>
  <si>
    <t>торговый объект (за исключением продажи ритуальных товаров и принадлежностей), оказание услуг (кроме ритуальных) и иные цели, возможные на данном объекте аренды.</t>
  </si>
  <si>
    <t xml:space="preserve"> торговый объект (продовольственная и непродовольственная группа), оказание услуг (кроме ритуальных) и иные цели, возможные на данном объекте аренды.</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</si>
  <si>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арендатора без последующей компенсации. Свободно с 31.07.2024.  </t>
  </si>
  <si>
    <t>ул. Чапаева, 3, корп. 1  инв.номер 500/C-54719</t>
  </si>
  <si>
    <t>Под размещение производства, склад</t>
  </si>
  <si>
    <t>Производственное помещение без ремонта (стены требуют покраски, окна и двери пропускают воздух). Водоснабжение есть. Санузел находится в соседнем здании. Отопление отсутствует. Вход в помещение отдельный.</t>
  </si>
  <si>
    <t>Под размещение производства, склад, ремонта и технического обслуживания автомобилей</t>
  </si>
  <si>
    <t>Гаражное помещение без ремонта (стены требуют покраски, окна и двери пропускают воздух). Водоснабжение отсутствует. Санузел находится в соседнем здании. Отопление отсутствует. Вход в помещение отдельный.</t>
  </si>
  <si>
    <t>Помещение на 1-м этаже жилого дома. Есть электроснабжение,  естественное освещение. Водоснабжение, санузел на этаже. Вход в помещение с этажа. Также есть отдельный вход с улицы.</t>
  </si>
  <si>
    <t>размещение  банкомата</t>
  </si>
  <si>
    <t xml:space="preserve"> размещение  банкомата</t>
  </si>
  <si>
    <t>ул. Гурского, 26-1                  500/С-28496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</si>
</sst>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 ##0.00\ _₽_-;\-* #\ ##0.00\ _₽_-;_-* &quot;-&quot;??\ _₽_-;_-@_-"/>
    <numFmt numFmtId="167" formatCode="#\ ##0.00"/>
    <numFmt numFmtId="168" formatCode="0.0000"/>
  </numFmts>
  <fonts count="39" x14ac:knownFonts="1">
    <font>
      <sz val="8"/>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8"/>
      <name val="Times New Roman"/>
      <family val="1"/>
      <charset val="204"/>
    </font>
    <font>
      <b/>
      <sz val="12"/>
      <name val="Times New Roman"/>
      <family val="1"/>
      <charset val="204"/>
    </font>
    <font>
      <b/>
      <sz val="8"/>
      <name val="Times New Roman"/>
      <family val="1"/>
      <charset val="204"/>
    </font>
    <font>
      <b/>
      <i/>
      <sz val="8"/>
      <name val="Times New Roman"/>
      <family val="1"/>
      <charset val="204"/>
    </font>
    <font>
      <sz val="8"/>
      <name val="Arial"/>
      <family val="2"/>
      <charset val="204"/>
    </font>
    <font>
      <i/>
      <sz val="8"/>
      <name val="Times New Roman"/>
      <family val="1"/>
      <charset val="204"/>
    </font>
    <font>
      <sz val="8"/>
      <color indexed="8"/>
      <name val="Times New Roman"/>
      <family val="1"/>
      <charset val="204"/>
    </font>
    <font>
      <sz val="8"/>
      <color indexed="10"/>
      <name val="Times New Roman"/>
      <family val="1"/>
      <charset val="204"/>
    </font>
    <font>
      <b/>
      <sz val="8"/>
      <color indexed="8"/>
      <name val="Times New Roman"/>
      <family val="1"/>
      <charset val="204"/>
    </font>
    <font>
      <sz val="10"/>
      <name val="Arial Cyr"/>
      <charset val="204"/>
    </font>
    <font>
      <b/>
      <sz val="8"/>
      <name val="Arial"/>
      <family val="2"/>
      <charset val="204"/>
    </font>
    <font>
      <sz val="10"/>
      <name val="Arial"/>
      <family val="2"/>
      <charset val="204"/>
    </font>
    <font>
      <sz val="8"/>
      <color theme="1"/>
      <name val="Times New Roman"/>
      <family val="1"/>
      <charset val="204"/>
    </font>
    <font>
      <b/>
      <sz val="8"/>
      <color theme="1"/>
      <name val="Times New Roman"/>
      <family val="1"/>
      <charset val="204"/>
    </font>
    <font>
      <b/>
      <u/>
      <sz val="8"/>
      <color theme="1"/>
      <name val="Times New Roman"/>
      <family val="1"/>
      <charset val="204"/>
    </font>
    <font>
      <sz val="9"/>
      <name val="Times New Roman"/>
      <family val="1"/>
      <charset val="204"/>
    </font>
    <font>
      <sz val="8"/>
      <color rgb="FFFF0000"/>
      <name val="Times New Roman"/>
      <family val="1"/>
      <charset val="204"/>
    </font>
    <font>
      <sz val="8"/>
      <color rgb="FF212529"/>
      <name val="Times New Roman"/>
      <family val="1"/>
      <charset val="204"/>
    </font>
    <font>
      <b/>
      <sz val="15"/>
      <name val="Times New Roman"/>
      <family val="1"/>
      <charset val="204"/>
    </font>
    <font>
      <u/>
      <sz val="8"/>
      <name val="Times New Roman"/>
      <family val="1"/>
      <charset val="204"/>
    </font>
    <font>
      <sz val="10"/>
      <name val="Times New Roman"/>
      <family val="1"/>
      <charset val="204"/>
    </font>
    <font>
      <sz val="11"/>
      <color rgb="FF9C0006"/>
      <name val="Calibri"/>
      <family val="2"/>
      <charset val="204"/>
      <scheme val="minor"/>
    </font>
    <font>
      <b/>
      <sz val="13"/>
      <name val="Times New Roman"/>
      <family val="1"/>
      <charset val="204"/>
    </font>
    <font>
      <b/>
      <i/>
      <sz val="8"/>
      <color theme="1"/>
      <name val="Times New Roman"/>
      <family val="1"/>
      <charset val="204"/>
    </font>
    <font>
      <b/>
      <i/>
      <sz val="8"/>
      <color rgb="FF000000"/>
      <name val="Times New Roman"/>
      <family val="1"/>
      <charset val="204"/>
    </font>
    <font>
      <sz val="8"/>
      <color rgb="FF000000"/>
      <name val="Times New Roman"/>
      <family val="1"/>
      <charset val="204"/>
    </font>
    <font>
      <sz val="8"/>
      <color indexed="17"/>
      <name val="Times New Roman"/>
      <family val="1"/>
      <charset val="204"/>
    </font>
    <font>
      <sz val="10"/>
      <color rgb="FF000000"/>
      <name val="Calibri"/>
      <family val="2"/>
      <charset val="204"/>
      <scheme val="minor"/>
    </font>
    <font>
      <b/>
      <sz val="11"/>
      <name val="Times New Roman"/>
      <family val="1"/>
      <charset val="204"/>
    </font>
    <font>
      <b/>
      <i/>
      <sz val="12"/>
      <name val="Times New Roman"/>
      <family val="1"/>
      <charset val="204"/>
    </font>
    <font>
      <sz val="8"/>
      <color indexed="16"/>
      <name val="Times New Roman"/>
      <family val="1"/>
      <charset val="204"/>
    </font>
    <font>
      <sz val="8"/>
      <name val="Arial Cyr"/>
      <charset val="204"/>
    </font>
    <font>
      <b/>
      <sz val="9"/>
      <color indexed="81"/>
      <name val="Tahoma"/>
      <family val="2"/>
      <charset val="204"/>
    </font>
    <font>
      <sz val="9"/>
      <color indexed="81"/>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35"/>
      </patternFill>
    </fill>
    <fill>
      <patternFill patternType="solid">
        <fgColor rgb="FFFFFF00"/>
        <bgColor rgb="FFFFFF00"/>
      </patternFill>
    </fill>
    <fill>
      <patternFill patternType="solid">
        <fgColor theme="0"/>
        <bgColor rgb="FFFFFF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indexed="64"/>
      </left>
      <right style="thin">
        <color rgb="FF000000"/>
      </right>
      <top style="thin">
        <color rgb="FF000000"/>
      </top>
      <bottom style="thin">
        <color indexed="64"/>
      </bottom>
      <diagonal/>
    </border>
  </borders>
  <cellStyleXfs count="16">
    <xf numFmtId="0" fontId="0" fillId="0" borderId="0">
      <alignment horizontal="left"/>
    </xf>
    <xf numFmtId="0" fontId="16" fillId="0" borderId="0"/>
    <xf numFmtId="0" fontId="4" fillId="0" borderId="0"/>
    <xf numFmtId="0" fontId="14" fillId="0" borderId="0"/>
    <xf numFmtId="0" fontId="3" fillId="0" borderId="0"/>
    <xf numFmtId="0" fontId="14" fillId="0" borderId="0"/>
    <xf numFmtId="0" fontId="2" fillId="0" borderId="0"/>
    <xf numFmtId="0" fontId="9" fillId="0" borderId="0">
      <alignment horizontal="left"/>
    </xf>
    <xf numFmtId="0" fontId="14" fillId="0" borderId="0"/>
    <xf numFmtId="0" fontId="16" fillId="0" borderId="0">
      <alignment horizontal="left"/>
    </xf>
    <xf numFmtId="0" fontId="1" fillId="0" borderId="0"/>
    <xf numFmtId="0" fontId="1" fillId="0" borderId="0"/>
    <xf numFmtId="0" fontId="1" fillId="0" borderId="0"/>
    <xf numFmtId="0" fontId="26" fillId="6" borderId="0" applyNumberFormat="0" applyBorder="0" applyAlignment="0" applyProtection="0"/>
    <xf numFmtId="0" fontId="16" fillId="0" borderId="0"/>
    <xf numFmtId="0" fontId="32" fillId="0" borderId="0"/>
  </cellStyleXfs>
  <cellXfs count="445">
    <xf numFmtId="0" fontId="0" fillId="0" borderId="0" xfId="0" applyAlignment="1"/>
    <xf numFmtId="0" fontId="5" fillId="0" borderId="0" xfId="0" applyFont="1" applyAlignment="1"/>
    <xf numFmtId="0" fontId="7" fillId="0" borderId="1" xfId="0" applyFont="1" applyBorder="1" applyAlignment="1">
      <alignment horizontal="center" vertical="top" wrapText="1"/>
    </xf>
    <xf numFmtId="0" fontId="5" fillId="0" borderId="1" xfId="0" applyFont="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horizontal="justify" vertical="top" wrapText="1"/>
    </xf>
    <xf numFmtId="0" fontId="0" fillId="0" borderId="1" xfId="0" applyBorder="1" applyAlignment="1"/>
    <xf numFmtId="0" fontId="5" fillId="2" borderId="1" xfId="0" applyFont="1" applyFill="1" applyBorder="1" applyAlignment="1">
      <alignment horizontal="justify" vertical="top" wrapText="1"/>
    </xf>
    <xf numFmtId="0" fontId="5" fillId="0" borderId="1" xfId="0" applyFont="1" applyBorder="1" applyAlignment="1"/>
    <xf numFmtId="0" fontId="5" fillId="0" borderId="1" xfId="0" applyFont="1" applyBorder="1" applyAlignment="1">
      <alignment horizontal="center" vertical="top"/>
    </xf>
    <xf numFmtId="2" fontId="5" fillId="0" borderId="1" xfId="0" applyNumberFormat="1" applyFont="1" applyBorder="1" applyAlignment="1">
      <alignment horizontal="center" vertical="top" wrapText="1"/>
    </xf>
    <xf numFmtId="0" fontId="5" fillId="0" borderId="6" xfId="0" applyFont="1" applyBorder="1" applyAlignment="1"/>
    <xf numFmtId="0" fontId="5" fillId="5" borderId="1" xfId="0" applyFont="1" applyFill="1" applyBorder="1" applyAlignment="1">
      <alignment horizontal="center" vertical="top"/>
    </xf>
    <xf numFmtId="164" fontId="5" fillId="5" borderId="1" xfId="0" applyNumberFormat="1" applyFont="1" applyFill="1" applyBorder="1" applyAlignment="1">
      <alignment horizontal="center" vertical="top" wrapText="1"/>
    </xf>
    <xf numFmtId="2" fontId="5" fillId="5" borderId="1" xfId="0" applyNumberFormat="1" applyFont="1" applyFill="1" applyBorder="1" applyAlignment="1">
      <alignment horizontal="center" vertical="top"/>
    </xf>
    <xf numFmtId="2" fontId="5" fillId="5" borderId="1" xfId="0" applyNumberFormat="1" applyFont="1" applyFill="1" applyBorder="1" applyAlignment="1">
      <alignment horizontal="center" vertical="top" wrapText="1"/>
    </xf>
    <xf numFmtId="0" fontId="17" fillId="4" borderId="1" xfId="0" applyFont="1" applyFill="1" applyBorder="1" applyAlignment="1">
      <alignment horizontal="left" vertical="top" wrapText="1"/>
    </xf>
    <xf numFmtId="2" fontId="5" fillId="4" borderId="1" xfId="0" applyNumberFormat="1" applyFont="1" applyFill="1" applyBorder="1" applyAlignment="1">
      <alignment horizontal="center" vertical="top"/>
    </xf>
    <xf numFmtId="0" fontId="17" fillId="0" borderId="1" xfId="0" applyFont="1" applyBorder="1" applyAlignment="1">
      <alignment vertical="top" wrapText="1"/>
    </xf>
    <xf numFmtId="0" fontId="17"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center" vertical="top"/>
    </xf>
    <xf numFmtId="4" fontId="5" fillId="4" borderId="1" xfId="0" applyNumberFormat="1" applyFont="1" applyFill="1" applyBorder="1" applyAlignment="1">
      <alignment horizontal="center" vertical="top" wrapText="1"/>
    </xf>
    <xf numFmtId="0" fontId="17" fillId="5" borderId="1" xfId="0" applyFont="1" applyFill="1" applyBorder="1" applyAlignment="1">
      <alignment vertical="top" wrapText="1"/>
    </xf>
    <xf numFmtId="0" fontId="5" fillId="4" borderId="0" xfId="0" applyFont="1" applyFill="1" applyAlignment="1"/>
    <xf numFmtId="0" fontId="5" fillId="5" borderId="1" xfId="0" applyFont="1" applyFill="1" applyBorder="1" applyAlignment="1">
      <alignment horizontal="left" vertical="top" wrapText="1"/>
    </xf>
    <xf numFmtId="0" fontId="5" fillId="0" borderId="0" xfId="0" applyFont="1" applyAlignment="1">
      <alignment horizontal="center"/>
    </xf>
    <xf numFmtId="0" fontId="0" fillId="0" borderId="0" xfId="0" applyAlignment="1">
      <alignment horizontal="center"/>
    </xf>
    <xf numFmtId="0" fontId="7" fillId="0" borderId="5" xfId="0" applyFont="1" applyBorder="1" applyAlignment="1">
      <alignment horizontal="center" vertical="top" wrapText="1"/>
    </xf>
    <xf numFmtId="164" fontId="5" fillId="5" borderId="1" xfId="0" applyNumberFormat="1" applyFont="1" applyFill="1" applyBorder="1" applyAlignment="1">
      <alignment horizontal="center" vertical="top"/>
    </xf>
    <xf numFmtId="0" fontId="17" fillId="5"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17" fillId="0" borderId="1" xfId="0" applyFont="1" applyBorder="1" applyAlignment="1">
      <alignment horizontal="left" vertical="top" wrapText="1"/>
    </xf>
    <xf numFmtId="0" fontId="11" fillId="4" borderId="1" xfId="0" applyFont="1" applyFill="1" applyBorder="1" applyAlignment="1">
      <alignment horizontal="justify" vertical="top" wrapText="1"/>
    </xf>
    <xf numFmtId="0" fontId="17" fillId="4" borderId="1" xfId="0" applyFont="1" applyFill="1" applyBorder="1" applyAlignment="1">
      <alignment horizontal="justify" vertical="top" wrapText="1"/>
    </xf>
    <xf numFmtId="164" fontId="5" fillId="0" borderId="1" xfId="0" applyNumberFormat="1" applyFont="1" applyBorder="1" applyAlignment="1">
      <alignment horizontal="center" vertical="top" wrapText="1"/>
    </xf>
    <xf numFmtId="0" fontId="17" fillId="5" borderId="1" xfId="0" applyFont="1" applyFill="1" applyBorder="1" applyAlignment="1">
      <alignment horizontal="justify" vertical="top" wrapText="1"/>
    </xf>
    <xf numFmtId="0" fontId="5" fillId="4" borderId="1" xfId="7" applyFont="1" applyFill="1" applyBorder="1" applyAlignment="1">
      <alignment vertical="top" wrapText="1"/>
    </xf>
    <xf numFmtId="2" fontId="5" fillId="4" borderId="1" xfId="7" applyNumberFormat="1" applyFont="1" applyFill="1" applyBorder="1" applyAlignment="1">
      <alignment horizontal="center" vertical="top" wrapText="1"/>
    </xf>
    <xf numFmtId="0" fontId="5" fillId="4" borderId="1" xfId="7" applyFont="1" applyFill="1" applyBorder="1" applyAlignment="1">
      <alignment horizontal="left" vertical="top" wrapText="1"/>
    </xf>
    <xf numFmtId="4" fontId="5" fillId="5" borderId="1" xfId="0" applyNumberFormat="1" applyFont="1" applyFill="1" applyBorder="1" applyAlignment="1">
      <alignment horizontal="center" vertical="top" wrapText="1"/>
    </xf>
    <xf numFmtId="0" fontId="5" fillId="0" borderId="0" xfId="0" applyNumberFormat="1" applyFont="1" applyAlignment="1"/>
    <xf numFmtId="0" fontId="7" fillId="0" borderId="1" xfId="0" applyNumberFormat="1" applyFont="1" applyBorder="1" applyAlignment="1">
      <alignment horizontal="center" vertical="top" wrapText="1"/>
    </xf>
    <xf numFmtId="0" fontId="5" fillId="0" borderId="1" xfId="0" applyNumberFormat="1" applyFont="1" applyBorder="1" applyAlignment="1">
      <alignment horizontal="center" vertical="top" wrapText="1"/>
    </xf>
    <xf numFmtId="0" fontId="5" fillId="4" borderId="1" xfId="0" applyNumberFormat="1" applyFont="1" applyFill="1" applyBorder="1" applyAlignment="1">
      <alignment horizontal="center" vertical="top"/>
    </xf>
    <xf numFmtId="0" fontId="5" fillId="0" borderId="1" xfId="0" applyNumberFormat="1" applyFont="1" applyBorder="1" applyAlignment="1">
      <alignment horizontal="center" vertical="top"/>
    </xf>
    <xf numFmtId="0" fontId="17" fillId="0" borderId="1" xfId="0" applyNumberFormat="1" applyFont="1" applyBorder="1" applyAlignment="1">
      <alignment horizontal="center" vertical="top"/>
    </xf>
    <xf numFmtId="0" fontId="5" fillId="4" borderId="1" xfId="7" applyNumberFormat="1" applyFont="1" applyFill="1" applyBorder="1" applyAlignment="1">
      <alignment horizontal="center" vertical="top"/>
    </xf>
    <xf numFmtId="0" fontId="0" fillId="0" borderId="0" xfId="0" applyNumberFormat="1" applyAlignment="1"/>
    <xf numFmtId="0" fontId="5" fillId="4" borderId="1" xfId="0" applyFont="1" applyFill="1" applyBorder="1" applyAlignment="1">
      <alignment horizontal="center" vertical="center"/>
    </xf>
    <xf numFmtId="164" fontId="5" fillId="0" borderId="1" xfId="0" applyNumberFormat="1" applyFont="1" applyBorder="1" applyAlignment="1">
      <alignment horizontal="center" vertical="top"/>
    </xf>
    <xf numFmtId="0" fontId="5" fillId="3" borderId="1" xfId="0" applyFont="1" applyFill="1" applyBorder="1" applyAlignment="1">
      <alignment horizontal="center" vertical="top" wrapText="1"/>
    </xf>
    <xf numFmtId="4" fontId="5" fillId="4" borderId="1" xfId="0" applyNumberFormat="1" applyFont="1" applyFill="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4" borderId="1" xfId="0" applyNumberFormat="1" applyFont="1" applyFill="1" applyBorder="1" applyAlignment="1">
      <alignment horizontal="center" vertical="top" wrapText="1"/>
    </xf>
    <xf numFmtId="49" fontId="5" fillId="4" borderId="1" xfId="0" applyNumberFormat="1" applyFont="1" applyFill="1" applyBorder="1" applyAlignment="1">
      <alignment horizontal="center" vertical="top"/>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top" wrapText="1"/>
    </xf>
    <xf numFmtId="0" fontId="22" fillId="4" borderId="1" xfId="0" applyFont="1" applyFill="1" applyBorder="1" applyAlignment="1">
      <alignment horizontal="left" vertical="top" wrapText="1"/>
    </xf>
    <xf numFmtId="0" fontId="15" fillId="0" borderId="0" xfId="0" applyFont="1" applyBorder="1" applyAlignment="1">
      <alignment horizontal="justify"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justify"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xf>
    <xf numFmtId="0" fontId="5" fillId="0" borderId="1" xfId="0" applyFont="1" applyFill="1" applyBorder="1" applyAlignment="1">
      <alignment vertical="top" wrapText="1"/>
    </xf>
    <xf numFmtId="0" fontId="8" fillId="5" borderId="1" xfId="0" applyFont="1" applyFill="1" applyBorder="1" applyAlignment="1">
      <alignment vertical="top" wrapText="1"/>
    </xf>
    <xf numFmtId="0" fontId="5" fillId="5" borderId="1" xfId="0" applyFont="1" applyFill="1" applyBorder="1" applyAlignment="1">
      <alignment horizontal="center" vertical="top" wrapText="1"/>
    </xf>
    <xf numFmtId="0" fontId="5" fillId="4" borderId="1" xfId="6" applyFont="1" applyFill="1" applyBorder="1" applyAlignment="1">
      <alignment horizontal="left" vertical="top" wrapText="1"/>
    </xf>
    <xf numFmtId="4" fontId="5" fillId="5" borderId="1" xfId="0" applyNumberFormat="1" applyFont="1" applyFill="1" applyBorder="1" applyAlignment="1">
      <alignment horizontal="center" vertical="top"/>
    </xf>
    <xf numFmtId="2" fontId="5" fillId="0" borderId="1" xfId="0" applyNumberFormat="1" applyFont="1" applyBorder="1" applyAlignment="1">
      <alignment horizontal="center" vertical="top"/>
    </xf>
    <xf numFmtId="0" fontId="22" fillId="4" borderId="1" xfId="0" applyFont="1" applyFill="1" applyBorder="1" applyAlignment="1">
      <alignment vertical="top" wrapText="1"/>
    </xf>
    <xf numFmtId="0" fontId="5" fillId="0" borderId="1" xfId="0" applyFont="1" applyBorder="1" applyAlignment="1">
      <alignment horizontal="justify" vertical="top" wrapText="1"/>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2" xfId="0" applyNumberFormat="1" applyFont="1" applyBorder="1" applyAlignment="1">
      <alignment horizontal="center" vertical="center"/>
    </xf>
    <xf numFmtId="0" fontId="15" fillId="0" borderId="3" xfId="0" applyFont="1" applyBorder="1" applyAlignment="1">
      <alignment horizontal="justify" vertical="top" wrapText="1"/>
    </xf>
    <xf numFmtId="165" fontId="5" fillId="4" borderId="1" xfId="0" applyNumberFormat="1" applyFont="1" applyFill="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horizontal="justify" vertical="top" wrapText="1"/>
    </xf>
    <xf numFmtId="0" fontId="5" fillId="2" borderId="2" xfId="0" applyFont="1" applyFill="1" applyBorder="1" applyAlignment="1">
      <alignment horizontal="justify" vertical="top" wrapText="1"/>
    </xf>
    <xf numFmtId="0" fontId="5" fillId="4" borderId="2" xfId="0" applyFont="1" applyFill="1" applyBorder="1" applyAlignment="1">
      <alignment vertical="top" wrapText="1"/>
    </xf>
    <xf numFmtId="0" fontId="5" fillId="4" borderId="2" xfId="0" applyFont="1" applyFill="1" applyBorder="1" applyAlignment="1">
      <alignment horizontal="justify" vertical="top" wrapText="1"/>
    </xf>
    <xf numFmtId="0" fontId="5" fillId="5" borderId="1" xfId="0" applyFont="1" applyFill="1" applyBorder="1" applyAlignment="1">
      <alignment vertical="top" wrapText="1"/>
    </xf>
    <xf numFmtId="0" fontId="5" fillId="5" borderId="2" xfId="0" applyFont="1" applyFill="1" applyBorder="1" applyAlignment="1">
      <alignment horizontal="justify" vertical="top" wrapText="1"/>
    </xf>
    <xf numFmtId="0" fontId="5" fillId="5" borderId="2" xfId="0" applyFont="1" applyFill="1" applyBorder="1" applyAlignment="1">
      <alignment vertical="top" wrapText="1"/>
    </xf>
    <xf numFmtId="0" fontId="5" fillId="5" borderId="2" xfId="0" applyFont="1" applyFill="1" applyBorder="1" applyAlignment="1">
      <alignment horizontal="center" vertical="top" wrapText="1"/>
    </xf>
    <xf numFmtId="0" fontId="17" fillId="0" borderId="1" xfId="0" applyFont="1" applyBorder="1" applyAlignment="1">
      <alignment horizontal="justify" vertical="top" wrapText="1"/>
    </xf>
    <xf numFmtId="0" fontId="5" fillId="4" borderId="1" xfId="0" applyFont="1" applyFill="1" applyBorder="1" applyAlignment="1">
      <alignment horizontal="justify" vertical="top" wrapText="1"/>
    </xf>
    <xf numFmtId="0" fontId="5" fillId="4"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5" fillId="0" borderId="1" xfId="6" applyFont="1" applyBorder="1" applyAlignment="1">
      <alignment horizontal="left" vertical="top" wrapText="1"/>
    </xf>
    <xf numFmtId="0" fontId="5" fillId="4" borderId="1" xfId="0" applyNumberFormat="1" applyFont="1" applyFill="1" applyBorder="1" applyAlignment="1">
      <alignment horizontal="justify"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5" borderId="1" xfId="0" applyFont="1" applyFill="1" applyBorder="1" applyAlignment="1">
      <alignment horizontal="left" vertical="top" wrapText="1"/>
    </xf>
    <xf numFmtId="164" fontId="17" fillId="4" borderId="1" xfId="0" applyNumberFormat="1" applyFont="1" applyFill="1" applyBorder="1" applyAlignment="1">
      <alignment horizontal="center" vertical="top" wrapText="1"/>
    </xf>
    <xf numFmtId="4" fontId="5"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28" fillId="5" borderId="1" xfId="0" applyFont="1" applyFill="1" applyBorder="1" applyAlignment="1">
      <alignment horizontal="left" vertical="top" wrapText="1"/>
    </xf>
    <xf numFmtId="0" fontId="28" fillId="4" borderId="1" xfId="0" applyFont="1" applyFill="1" applyBorder="1" applyAlignment="1">
      <alignment horizontal="left" vertical="top" wrapText="1"/>
    </xf>
    <xf numFmtId="0" fontId="8" fillId="4" borderId="2" xfId="0" applyFont="1" applyFill="1" applyBorder="1" applyAlignment="1">
      <alignment horizontal="left" vertical="top" wrapText="1"/>
    </xf>
    <xf numFmtId="0" fontId="5" fillId="4" borderId="1" xfId="0" applyFont="1" applyFill="1" applyBorder="1" applyAlignment="1">
      <alignment horizontal="justify" vertical="top" wrapText="1" readingOrder="1"/>
    </xf>
    <xf numFmtId="0" fontId="8" fillId="0" borderId="3" xfId="6" applyFont="1" applyBorder="1" applyAlignment="1">
      <alignment horizontal="left" vertical="top" wrapText="1"/>
    </xf>
    <xf numFmtId="0" fontId="8" fillId="0" borderId="1" xfId="6" applyFont="1" applyBorder="1" applyAlignment="1">
      <alignment horizontal="left" vertical="top" wrapText="1"/>
    </xf>
    <xf numFmtId="0" fontId="8" fillId="4" borderId="1" xfId="0" applyNumberFormat="1" applyFont="1" applyFill="1" applyBorder="1" applyAlignment="1">
      <alignment horizontal="left" vertical="top" wrapText="1"/>
    </xf>
    <xf numFmtId="49" fontId="5" fillId="4" borderId="1" xfId="0" applyNumberFormat="1" applyFont="1" applyFill="1" applyBorder="1" applyAlignment="1">
      <alignment horizontal="center" vertical="top" wrapText="1"/>
    </xf>
    <xf numFmtId="0" fontId="7" fillId="4" borderId="1" xfId="0" applyFont="1" applyFill="1" applyBorder="1" applyAlignment="1">
      <alignment horizontal="center" vertical="center"/>
    </xf>
    <xf numFmtId="0" fontId="17" fillId="0" borderId="1" xfId="0" applyFont="1" applyBorder="1" applyAlignment="1">
      <alignment horizontal="center" vertical="top" wrapText="1"/>
    </xf>
    <xf numFmtId="0" fontId="5" fillId="4" borderId="2" xfId="0" applyFont="1" applyFill="1" applyBorder="1" applyAlignment="1">
      <alignment horizontal="center" vertical="top" wrapText="1"/>
    </xf>
    <xf numFmtId="164" fontId="17" fillId="4" borderId="1" xfId="0" applyNumberFormat="1" applyFont="1" applyFill="1" applyBorder="1" applyAlignment="1">
      <alignment horizontal="center" vertical="top"/>
    </xf>
    <xf numFmtId="0" fontId="5" fillId="3" borderId="2" xfId="0" applyFont="1" applyFill="1" applyBorder="1" applyAlignment="1">
      <alignment horizontal="center" vertical="top" wrapText="1"/>
    </xf>
    <xf numFmtId="0" fontId="5" fillId="3" borderId="2" xfId="0" applyFont="1" applyFill="1" applyBorder="1" applyAlignment="1">
      <alignment horizontal="justify" vertical="top" wrapText="1"/>
    </xf>
    <xf numFmtId="0" fontId="29" fillId="0" borderId="1" xfId="0" applyFont="1" applyBorder="1" applyAlignment="1">
      <alignment horizontal="left" vertical="top" wrapText="1"/>
    </xf>
    <xf numFmtId="0" fontId="5" fillId="0" borderId="0" xfId="0" applyFont="1" applyAlignment="1">
      <alignment vertical="top"/>
    </xf>
    <xf numFmtId="2" fontId="5" fillId="4" borderId="2"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5" fillId="0" borderId="1" xfId="0" applyFont="1" applyBorder="1" applyAlignment="1">
      <alignment horizontal="center" vertical="center" wrapText="1"/>
    </xf>
    <xf numFmtId="0" fontId="11" fillId="4" borderId="1" xfId="0" applyFont="1" applyFill="1" applyBorder="1" applyAlignment="1">
      <alignment horizontal="left" vertical="top" wrapText="1"/>
    </xf>
    <xf numFmtId="4" fontId="5" fillId="0" borderId="1" xfId="0" applyNumberFormat="1" applyFont="1" applyBorder="1" applyAlignment="1">
      <alignment horizontal="center" vertical="top"/>
    </xf>
    <xf numFmtId="0" fontId="17" fillId="4" borderId="2" xfId="0" applyFont="1" applyFill="1" applyBorder="1" applyAlignment="1">
      <alignment horizontal="left" vertical="top" wrapText="1"/>
    </xf>
    <xf numFmtId="0" fontId="11" fillId="5" borderId="1" xfId="0" applyFont="1" applyFill="1" applyBorder="1" applyAlignment="1">
      <alignment horizontal="center" vertical="top" wrapText="1"/>
    </xf>
    <xf numFmtId="0" fontId="28" fillId="0" borderId="1" xfId="0" applyFont="1" applyBorder="1" applyAlignment="1">
      <alignment horizontal="left" vertical="top" wrapText="1"/>
    </xf>
    <xf numFmtId="0" fontId="5" fillId="4" borderId="1" xfId="6" applyFont="1" applyFill="1" applyBorder="1" applyAlignment="1">
      <alignment horizontal="center" vertical="top"/>
    </xf>
    <xf numFmtId="2" fontId="5" fillId="4" borderId="1" xfId="6" applyNumberFormat="1" applyFont="1" applyFill="1" applyBorder="1" applyAlignment="1">
      <alignment horizontal="center" vertical="top"/>
    </xf>
    <xf numFmtId="0" fontId="11" fillId="0" borderId="1" xfId="0" applyFont="1" applyBorder="1" applyAlignment="1">
      <alignment horizontal="left" vertical="top" wrapText="1"/>
    </xf>
    <xf numFmtId="0" fontId="8" fillId="4" borderId="4" xfId="0" applyFont="1" applyFill="1" applyBorder="1" applyAlignment="1">
      <alignment horizontal="left" vertical="top" wrapText="1"/>
    </xf>
    <xf numFmtId="0" fontId="8" fillId="4" borderId="1" xfId="7" applyFont="1" applyFill="1" applyBorder="1" applyAlignment="1">
      <alignment horizontal="left" vertical="top" wrapText="1"/>
    </xf>
    <xf numFmtId="4" fontId="5" fillId="4" borderId="1" xfId="6" applyNumberFormat="1" applyFont="1" applyFill="1" applyBorder="1" applyAlignment="1">
      <alignment horizontal="center" vertical="top"/>
    </xf>
    <xf numFmtId="0" fontId="30" fillId="0" borderId="1" xfId="0" applyFont="1" applyBorder="1" applyAlignment="1">
      <alignment horizontal="center" vertical="top" wrapText="1"/>
    </xf>
    <xf numFmtId="0" fontId="8" fillId="4" borderId="2" xfId="0" applyFont="1" applyFill="1" applyBorder="1" applyAlignment="1">
      <alignment vertical="top" wrapText="1"/>
    </xf>
    <xf numFmtId="0" fontId="8" fillId="4" borderId="1" xfId="0" applyFont="1" applyFill="1" applyBorder="1" applyAlignment="1">
      <alignment vertical="top" wrapText="1"/>
    </xf>
    <xf numFmtId="0" fontId="8" fillId="0" borderId="1" xfId="0" applyFont="1" applyBorder="1" applyAlignment="1">
      <alignment vertical="top" wrapText="1"/>
    </xf>
    <xf numFmtId="0" fontId="28" fillId="5" borderId="1" xfId="0" applyFont="1" applyFill="1" applyBorder="1" applyAlignment="1">
      <alignment vertical="top" wrapText="1"/>
    </xf>
    <xf numFmtId="0" fontId="8" fillId="3" borderId="1" xfId="0" applyFont="1" applyFill="1" applyBorder="1" applyAlignment="1">
      <alignment vertical="top" wrapText="1"/>
    </xf>
    <xf numFmtId="0" fontId="5" fillId="4" borderId="1" xfId="0" applyFont="1" applyFill="1" applyBorder="1" applyAlignment="1">
      <alignment horizontal="left" vertical="top"/>
    </xf>
    <xf numFmtId="0" fontId="8" fillId="0" borderId="2" xfId="0" applyFont="1" applyBorder="1" applyAlignment="1">
      <alignment vertical="top" wrapText="1"/>
    </xf>
    <xf numFmtId="0" fontId="8" fillId="5" borderId="2" xfId="0" applyFont="1" applyFill="1" applyBorder="1" applyAlignment="1">
      <alignment vertical="top" wrapText="1"/>
    </xf>
    <xf numFmtId="0" fontId="5" fillId="4" borderId="3" xfId="0" applyFont="1" applyFill="1" applyBorder="1" applyAlignment="1">
      <alignment vertical="top" wrapText="1"/>
    </xf>
    <xf numFmtId="164" fontId="17" fillId="5" borderId="1" xfId="0" applyNumberFormat="1" applyFont="1" applyFill="1" applyBorder="1" applyAlignment="1">
      <alignment horizontal="center" vertical="top"/>
    </xf>
    <xf numFmtId="164" fontId="5" fillId="4" borderId="1" xfId="0" applyNumberFormat="1" applyFont="1" applyFill="1" applyBorder="1" applyAlignment="1">
      <alignment horizontal="left" vertical="top"/>
    </xf>
    <xf numFmtId="164" fontId="5" fillId="4" borderId="1" xfId="0" applyNumberFormat="1" applyFont="1" applyFill="1" applyBorder="1" applyAlignment="1">
      <alignment horizontal="left" vertical="top" wrapText="1"/>
    </xf>
    <xf numFmtId="0" fontId="5" fillId="4" borderId="1" xfId="0" applyFont="1" applyFill="1" applyBorder="1" applyAlignment="1">
      <alignment horizontal="justify" vertical="top" wrapText="1"/>
    </xf>
    <xf numFmtId="0" fontId="28" fillId="4" borderId="1" xfId="0" applyFont="1" applyFill="1" applyBorder="1" applyAlignment="1">
      <alignment vertical="top" wrapText="1"/>
    </xf>
    <xf numFmtId="0" fontId="28" fillId="0" borderId="1" xfId="0" applyFont="1" applyBorder="1" applyAlignment="1">
      <alignment vertical="top" wrapText="1"/>
    </xf>
    <xf numFmtId="2" fontId="5" fillId="4" borderId="1" xfId="0" applyNumberFormat="1" applyFont="1" applyFill="1" applyBorder="1" applyAlignment="1">
      <alignment horizontal="left" vertical="top" wrapText="1"/>
    </xf>
    <xf numFmtId="2" fontId="5" fillId="4" borderId="1" xfId="0" applyNumberFormat="1" applyFont="1" applyFill="1" applyBorder="1" applyAlignment="1">
      <alignment vertical="top" wrapText="1"/>
    </xf>
    <xf numFmtId="164" fontId="17" fillId="4" borderId="1" xfId="0" applyNumberFormat="1" applyFont="1" applyFill="1" applyBorder="1" applyAlignment="1">
      <alignment horizontal="left" vertical="top" wrapText="1"/>
    </xf>
    <xf numFmtId="0" fontId="5" fillId="0" borderId="6" xfId="0" applyFont="1" applyBorder="1" applyAlignment="1">
      <alignment vertical="top" wrapText="1"/>
    </xf>
    <xf numFmtId="0" fontId="11" fillId="4" borderId="1" xfId="0" applyFont="1" applyFill="1" applyBorder="1" applyAlignment="1">
      <alignment vertical="top" wrapText="1"/>
    </xf>
    <xf numFmtId="0" fontId="8" fillId="5" borderId="1" xfId="5" applyFont="1" applyFill="1" applyBorder="1" applyAlignment="1">
      <alignment horizontal="left" vertical="top" wrapText="1"/>
    </xf>
    <xf numFmtId="0" fontId="8" fillId="0" borderId="1" xfId="5" applyFont="1" applyBorder="1" applyAlignment="1">
      <alignment horizontal="left" vertical="top" wrapText="1"/>
    </xf>
    <xf numFmtId="4" fontId="5" fillId="4" borderId="2" xfId="0" applyNumberFormat="1" applyFont="1" applyFill="1" applyBorder="1" applyAlignment="1">
      <alignment horizontal="center" vertical="top" wrapText="1"/>
    </xf>
    <xf numFmtId="0" fontId="5" fillId="4" borderId="2" xfId="0" applyFont="1" applyFill="1" applyBorder="1" applyAlignment="1">
      <alignment horizontal="left" vertical="top" wrapText="1"/>
    </xf>
    <xf numFmtId="0" fontId="17" fillId="0" borderId="1" xfId="0" applyFont="1" applyBorder="1" applyAlignment="1">
      <alignment horizontal="center" vertical="top"/>
    </xf>
    <xf numFmtId="0" fontId="17" fillId="4" borderId="1" xfId="0" applyFont="1" applyFill="1" applyBorder="1" applyAlignment="1">
      <alignment horizontal="center" vertical="top" wrapText="1"/>
    </xf>
    <xf numFmtId="4" fontId="17" fillId="4" borderId="1" xfId="0" applyNumberFormat="1" applyFont="1" applyFill="1" applyBorder="1" applyAlignment="1">
      <alignment horizontal="center" vertical="top" wrapText="1"/>
    </xf>
    <xf numFmtId="0" fontId="5" fillId="4" borderId="1" xfId="0" applyFont="1" applyFill="1" applyBorder="1" applyAlignment="1">
      <alignment horizontal="justify" vertical="top"/>
    </xf>
    <xf numFmtId="0" fontId="5" fillId="4" borderId="13" xfId="0" applyFont="1" applyFill="1" applyBorder="1" applyAlignment="1">
      <alignment horizontal="left" vertical="top" wrapText="1"/>
    </xf>
    <xf numFmtId="0" fontId="28" fillId="5" borderId="1" xfId="1" applyFont="1" applyFill="1" applyBorder="1" applyAlignment="1">
      <alignment horizontal="left" vertical="top" wrapText="1"/>
    </xf>
    <xf numFmtId="0" fontId="17" fillId="5" borderId="1" xfId="1" applyFont="1" applyFill="1" applyBorder="1" applyAlignment="1">
      <alignment horizontal="left" vertical="top" wrapText="1"/>
    </xf>
    <xf numFmtId="2" fontId="17" fillId="5" borderId="1" xfId="0" applyNumberFormat="1" applyFont="1" applyFill="1" applyBorder="1" applyAlignment="1">
      <alignment horizontal="center" vertical="top"/>
    </xf>
    <xf numFmtId="0" fontId="17" fillId="5" borderId="1" xfId="0" applyFont="1" applyFill="1" applyBorder="1" applyAlignment="1">
      <alignment horizontal="center" vertical="top"/>
    </xf>
    <xf numFmtId="2" fontId="17" fillId="5" borderId="1" xfId="0" applyNumberFormat="1" applyFont="1" applyFill="1" applyBorder="1" applyAlignment="1">
      <alignment horizontal="left" vertical="top" wrapText="1"/>
    </xf>
    <xf numFmtId="0" fontId="5" fillId="0" borderId="1" xfId="0" applyFont="1" applyBorder="1" applyAlignment="1">
      <alignment horizontal="left" vertical="center" wrapText="1"/>
    </xf>
    <xf numFmtId="0" fontId="17" fillId="4" borderId="1" xfId="0" applyFont="1" applyFill="1" applyBorder="1" applyAlignment="1">
      <alignment horizontal="center" vertical="top"/>
    </xf>
    <xf numFmtId="0" fontId="5" fillId="3" borderId="2" xfId="0" applyFont="1" applyFill="1" applyBorder="1" applyAlignment="1">
      <alignment vertical="top" wrapText="1"/>
    </xf>
    <xf numFmtId="0" fontId="8" fillId="3" borderId="2" xfId="0" applyFont="1" applyFill="1" applyBorder="1" applyAlignment="1">
      <alignment vertical="top" wrapText="1"/>
    </xf>
    <xf numFmtId="165" fontId="5" fillId="4" borderId="1" xfId="0" applyNumberFormat="1" applyFont="1" applyFill="1" applyBorder="1" applyAlignment="1">
      <alignment horizontal="center" vertical="top"/>
    </xf>
    <xf numFmtId="0" fontId="29" fillId="5" borderId="1" xfId="0" applyFont="1" applyFill="1" applyBorder="1" applyAlignment="1">
      <alignment horizontal="left" vertical="top" wrapText="1"/>
    </xf>
    <xf numFmtId="0" fontId="5" fillId="5" borderId="4" xfId="0" applyFont="1" applyFill="1" applyBorder="1" applyAlignment="1">
      <alignment vertical="top" wrapText="1"/>
    </xf>
    <xf numFmtId="2" fontId="5" fillId="4" borderId="1" xfId="0" applyNumberFormat="1" applyFont="1" applyFill="1" applyBorder="1" applyAlignment="1">
      <alignment horizontal="left" vertical="top"/>
    </xf>
    <xf numFmtId="164" fontId="17" fillId="4" borderId="2" xfId="0" applyNumberFormat="1" applyFont="1" applyFill="1" applyBorder="1" applyAlignment="1">
      <alignment horizontal="left" vertical="top" wrapText="1"/>
    </xf>
    <xf numFmtId="2" fontId="17" fillId="4" borderId="2" xfId="0" applyNumberFormat="1"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center" vertical="top" wrapText="1"/>
    </xf>
    <xf numFmtId="0" fontId="17" fillId="5" borderId="1" xfId="0" applyFont="1" applyFill="1" applyBorder="1" applyAlignment="1">
      <alignment horizontal="center" vertical="top" wrapText="1"/>
    </xf>
    <xf numFmtId="0" fontId="8" fillId="4" borderId="4" xfId="0" applyFont="1" applyFill="1" applyBorder="1" applyAlignment="1">
      <alignment vertical="top" wrapText="1"/>
    </xf>
    <xf numFmtId="0" fontId="28" fillId="0" borderId="2" xfId="0" applyFont="1" applyBorder="1" applyAlignment="1">
      <alignment horizontal="left" vertical="top" wrapText="1"/>
    </xf>
    <xf numFmtId="0" fontId="28" fillId="0" borderId="1" xfId="0" applyFont="1" applyBorder="1" applyAlignment="1">
      <alignment horizontal="left" vertical="top" wrapText="1"/>
    </xf>
    <xf numFmtId="0" fontId="15" fillId="0" borderId="1" xfId="0" applyFont="1" applyBorder="1" applyAlignment="1">
      <alignment horizontal="justify" vertical="top" wrapText="1"/>
    </xf>
    <xf numFmtId="164" fontId="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NumberFormat="1" applyFont="1" applyBorder="1" applyAlignment="1">
      <alignment horizontal="center" vertical="center" wrapText="1"/>
    </xf>
    <xf numFmtId="2" fontId="17" fillId="0" borderId="1" xfId="0" applyNumberFormat="1" applyFont="1" applyBorder="1" applyAlignment="1">
      <alignment horizontal="left" vertical="top" wrapText="1"/>
    </xf>
    <xf numFmtId="167" fontId="5" fillId="4" borderId="5" xfId="0" applyNumberFormat="1" applyFont="1" applyFill="1" applyBorder="1" applyAlignment="1">
      <alignment horizontal="center" vertical="top"/>
    </xf>
    <xf numFmtId="167" fontId="11" fillId="4" borderId="1" xfId="0" applyNumberFormat="1" applyFont="1" applyFill="1" applyBorder="1" applyAlignment="1">
      <alignment horizontal="center" vertical="top" wrapText="1"/>
    </xf>
    <xf numFmtId="167" fontId="5" fillId="4" borderId="5" xfId="0" applyNumberFormat="1" applyFont="1" applyFill="1" applyBorder="1" applyAlignment="1">
      <alignment horizontal="center" vertical="top" wrapText="1"/>
    </xf>
    <xf numFmtId="0" fontId="5" fillId="0" borderId="4" xfId="0" applyFont="1" applyBorder="1" applyAlignment="1">
      <alignment vertical="top" wrapText="1"/>
    </xf>
    <xf numFmtId="4" fontId="5" fillId="0" borderId="1" xfId="0" applyNumberFormat="1" applyFont="1" applyBorder="1" applyAlignment="1">
      <alignment horizontal="right" vertical="top" wrapText="1"/>
    </xf>
    <xf numFmtId="164" fontId="5" fillId="0" borderId="1" xfId="0" applyNumberFormat="1" applyFont="1" applyBorder="1" applyAlignment="1">
      <alignment horizontal="justify" vertical="top" wrapText="1"/>
    </xf>
    <xf numFmtId="0" fontId="17" fillId="5" borderId="1" xfId="15" applyFont="1" applyFill="1" applyBorder="1" applyAlignment="1">
      <alignment vertical="top" wrapText="1"/>
    </xf>
    <xf numFmtId="164" fontId="17" fillId="0" borderId="1" xfId="0" applyNumberFormat="1" applyFont="1" applyBorder="1" applyAlignment="1">
      <alignment horizontal="center" vertical="top"/>
    </xf>
    <xf numFmtId="2" fontId="17" fillId="0" borderId="1" xfId="0" applyNumberFormat="1" applyFont="1" applyBorder="1" applyAlignment="1">
      <alignment horizontal="center" vertical="top"/>
    </xf>
    <xf numFmtId="0" fontId="17" fillId="0" borderId="1" xfId="0" applyFont="1" applyBorder="1" applyAlignment="1">
      <alignment horizontal="center" vertical="top" shrinkToFit="1"/>
    </xf>
    <xf numFmtId="164" fontId="17" fillId="0" borderId="1" xfId="0" applyNumberFormat="1" applyFont="1" applyBorder="1" applyAlignment="1">
      <alignment horizontal="center" vertical="top" wrapText="1"/>
    </xf>
    <xf numFmtId="2" fontId="17" fillId="0" borderId="1" xfId="0" applyNumberFormat="1" applyFont="1" applyBorder="1" applyAlignment="1">
      <alignment horizontal="left" vertical="top"/>
    </xf>
    <xf numFmtId="0" fontId="17" fillId="5" borderId="1" xfId="15" applyFont="1" applyFill="1" applyBorder="1" applyAlignment="1">
      <alignment horizontal="center" vertical="top"/>
    </xf>
    <xf numFmtId="0" fontId="5" fillId="3" borderId="7" xfId="0" applyFont="1" applyFill="1" applyBorder="1" applyAlignment="1">
      <alignment horizontal="justify" vertical="top" wrapText="1"/>
    </xf>
    <xf numFmtId="0" fontId="5" fillId="0" borderId="0" xfId="0" applyFont="1" applyAlignment="1">
      <alignment horizontal="justify" vertical="top" wrapText="1"/>
    </xf>
    <xf numFmtId="0" fontId="17" fillId="5" borderId="3" xfId="0" applyFont="1" applyFill="1" applyBorder="1" applyAlignment="1">
      <alignment horizontal="center" vertical="top" wrapText="1"/>
    </xf>
    <xf numFmtId="0" fontId="17" fillId="5" borderId="3" xfId="0" applyFont="1" applyFill="1" applyBorder="1" applyAlignment="1">
      <alignment horizontal="left" vertical="top" wrapText="1"/>
    </xf>
    <xf numFmtId="164" fontId="5"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5" borderId="1" xfId="5" applyFont="1" applyFill="1" applyBorder="1" applyAlignment="1">
      <alignment horizontal="justify" vertical="top" wrapText="1"/>
    </xf>
    <xf numFmtId="164" fontId="23" fillId="0" borderId="2" xfId="0" applyNumberFormat="1" applyFont="1" applyBorder="1" applyAlignment="1">
      <alignment horizontal="center" vertical="top" textRotation="255" wrapText="1"/>
    </xf>
    <xf numFmtId="164" fontId="5" fillId="0" borderId="1" xfId="0" applyNumberFormat="1" applyFont="1" applyBorder="1" applyAlignment="1">
      <alignment horizontal="center" wrapText="1"/>
    </xf>
    <xf numFmtId="0" fontId="5" fillId="0" borderId="1" xfId="0" applyFont="1" applyBorder="1" applyAlignment="1">
      <alignment horizontal="center" wrapText="1"/>
    </xf>
    <xf numFmtId="164" fontId="23" fillId="0" borderId="1" xfId="0" applyNumberFormat="1" applyFont="1" applyBorder="1" applyAlignment="1">
      <alignment horizontal="center" textRotation="255" wrapText="1"/>
    </xf>
    <xf numFmtId="0" fontId="5" fillId="0" borderId="9" xfId="0" applyFont="1" applyBorder="1" applyAlignment="1">
      <alignment horizontal="left" wrapText="1"/>
    </xf>
    <xf numFmtId="164" fontId="5" fillId="0" borderId="3" xfId="0" applyNumberFormat="1" applyFont="1" applyBorder="1" applyAlignment="1">
      <alignment horizontal="center" wrapText="1"/>
    </xf>
    <xf numFmtId="164" fontId="5" fillId="0" borderId="2" xfId="0" applyNumberFormat="1" applyFont="1" applyBorder="1" applyAlignment="1">
      <alignment horizontal="center" wrapText="1"/>
    </xf>
    <xf numFmtId="4" fontId="5" fillId="0" borderId="1" xfId="0" applyNumberFormat="1" applyFont="1" applyBorder="1" applyAlignment="1">
      <alignment horizontal="center" wrapText="1"/>
    </xf>
    <xf numFmtId="4" fontId="7" fillId="4" borderId="1" xfId="0" applyNumberFormat="1" applyFont="1" applyFill="1" applyBorder="1" applyAlignment="1">
      <alignment horizontal="center" vertical="top" wrapText="1"/>
    </xf>
    <xf numFmtId="4" fontId="27" fillId="4" borderId="1" xfId="0" applyNumberFormat="1" applyFont="1" applyFill="1" applyBorder="1" applyAlignment="1">
      <alignment horizontal="center" vertical="top" wrapText="1"/>
    </xf>
    <xf numFmtId="17" fontId="5" fillId="5" borderId="1" xfId="0" applyNumberFormat="1" applyFont="1" applyFill="1" applyBorder="1" applyAlignment="1">
      <alignment horizontal="left" vertical="top" wrapText="1"/>
    </xf>
    <xf numFmtId="0" fontId="5" fillId="5" borderId="1" xfId="0" applyNumberFormat="1"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0" fontId="17" fillId="4" borderId="1" xfId="0" applyFont="1" applyFill="1" applyBorder="1" applyAlignment="1">
      <alignment vertical="center" wrapText="1"/>
    </xf>
    <xf numFmtId="0" fontId="5" fillId="4" borderId="1" xfId="0" applyFont="1" applyFill="1" applyBorder="1" applyAlignment="1">
      <alignment horizontal="justify" vertical="center" wrapText="1"/>
    </xf>
    <xf numFmtId="0" fontId="5" fillId="5" borderId="1" xfId="0" applyFont="1" applyFill="1" applyBorder="1" applyAlignment="1">
      <alignment horizontal="justify" vertical="top" wrapText="1" readingOrder="1"/>
    </xf>
    <xf numFmtId="0" fontId="5" fillId="4" borderId="4" xfId="0" applyFont="1" applyFill="1" applyBorder="1" applyAlignment="1">
      <alignment horizontal="left" vertical="top" wrapText="1"/>
    </xf>
    <xf numFmtId="4" fontId="5"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4" fontId="33" fillId="4" borderId="1" xfId="0" applyNumberFormat="1" applyFont="1" applyFill="1" applyBorder="1" applyAlignment="1">
      <alignment horizontal="center" vertical="center" wrapText="1"/>
    </xf>
    <xf numFmtId="0" fontId="17" fillId="4" borderId="2" xfId="0" applyFont="1" applyFill="1" applyBorder="1" applyAlignment="1">
      <alignment vertical="top" wrapText="1"/>
    </xf>
    <xf numFmtId="164" fontId="5" fillId="5" borderId="1" xfId="3" applyNumberFormat="1" applyFont="1" applyFill="1" applyBorder="1" applyAlignment="1">
      <alignment horizontal="center" vertical="top"/>
    </xf>
    <xf numFmtId="2" fontId="8" fillId="5" borderId="1" xfId="0" applyNumberFormat="1" applyFont="1" applyFill="1" applyBorder="1" applyAlignment="1">
      <alignment horizontal="left" vertical="top" wrapText="1"/>
    </xf>
    <xf numFmtId="0" fontId="11" fillId="5" borderId="1" xfId="0" applyFont="1" applyFill="1" applyBorder="1" applyAlignment="1">
      <alignment horizontal="left" vertical="top" wrapText="1"/>
    </xf>
    <xf numFmtId="0" fontId="5" fillId="5" borderId="1" xfId="3" applyFont="1" applyFill="1" applyBorder="1" applyAlignment="1">
      <alignment horizontal="left" vertical="top" wrapText="1"/>
    </xf>
    <xf numFmtId="0" fontId="17" fillId="0" borderId="1" xfId="15" applyFont="1" applyBorder="1" applyAlignment="1">
      <alignment horizontal="center" vertical="top"/>
    </xf>
    <xf numFmtId="0" fontId="5" fillId="5" borderId="1" xfId="0" applyFont="1" applyFill="1" applyBorder="1" applyAlignment="1">
      <alignment horizontal="center" vertical="center" wrapText="1"/>
    </xf>
    <xf numFmtId="0" fontId="5" fillId="0" borderId="1" xfId="0" applyFont="1" applyBorder="1" applyAlignment="1">
      <alignment vertical="top"/>
    </xf>
    <xf numFmtId="2" fontId="7" fillId="4" borderId="2" xfId="0" applyNumberFormat="1" applyFont="1" applyFill="1" applyBorder="1" applyAlignment="1">
      <alignment horizontal="center" vertical="center" wrapText="1"/>
    </xf>
    <xf numFmtId="2" fontId="5" fillId="4" borderId="2" xfId="0" applyNumberFormat="1" applyFont="1" applyFill="1" applyBorder="1" applyAlignment="1">
      <alignment horizontal="right" vertical="top" wrapText="1"/>
    </xf>
    <xf numFmtId="164" fontId="5" fillId="5" borderId="1" xfId="0" applyNumberFormat="1" applyFont="1" applyFill="1" applyBorder="1" applyAlignment="1">
      <alignment horizontal="justify" vertical="top" wrapText="1"/>
    </xf>
    <xf numFmtId="164" fontId="5" fillId="4" borderId="1" xfId="0" applyNumberFormat="1" applyFont="1" applyFill="1" applyBorder="1" applyAlignment="1">
      <alignment horizontal="justify" vertical="top" wrapText="1"/>
    </xf>
    <xf numFmtId="49" fontId="17" fillId="5" borderId="1" xfId="0" applyNumberFormat="1" applyFont="1" applyFill="1" applyBorder="1" applyAlignment="1">
      <alignment horizontal="center" vertical="top" wrapText="1"/>
    </xf>
    <xf numFmtId="0" fontId="5" fillId="0" borderId="0" xfId="0" applyFont="1" applyAlignment="1">
      <alignment horizontal="center" vertical="top" wrapText="1"/>
    </xf>
    <xf numFmtId="0" fontId="5" fillId="3" borderId="2" xfId="0" applyFont="1" applyFill="1" applyBorder="1" applyAlignment="1">
      <alignment horizontal="left" vertical="top" wrapText="1"/>
    </xf>
    <xf numFmtId="164" fontId="5" fillId="5" borderId="1" xfId="0" applyNumberFormat="1" applyFont="1" applyFill="1" applyBorder="1" applyAlignment="1">
      <alignment horizontal="left" vertical="top" wrapText="1"/>
    </xf>
    <xf numFmtId="0" fontId="5" fillId="5" borderId="3" xfId="0" applyFont="1" applyFill="1" applyBorder="1" applyAlignment="1">
      <alignment horizontal="center" vertical="top"/>
    </xf>
    <xf numFmtId="0" fontId="5" fillId="4" borderId="0" xfId="0" applyFont="1" applyFill="1" applyBorder="1" applyAlignment="1">
      <alignment vertical="top" wrapText="1"/>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5" fillId="4" borderId="0" xfId="0" applyFont="1" applyFill="1" applyBorder="1" applyAlignment="1">
      <alignment horizontal="justify" vertical="top"/>
    </xf>
    <xf numFmtId="0" fontId="5" fillId="4" borderId="0" xfId="0" applyFont="1" applyFill="1" applyBorder="1" applyAlignment="1">
      <alignment horizontal="center" vertical="top" wrapText="1"/>
    </xf>
    <xf numFmtId="0" fontId="17" fillId="4" borderId="0" xfId="0" applyFont="1" applyFill="1" applyBorder="1" applyAlignment="1">
      <alignment horizontal="left" vertical="top" wrapText="1"/>
    </xf>
    <xf numFmtId="0" fontId="11" fillId="4" borderId="0" xfId="0" applyFont="1" applyFill="1" applyBorder="1" applyAlignment="1">
      <alignment horizontal="justify" vertical="top" wrapText="1"/>
    </xf>
    <xf numFmtId="0" fontId="11" fillId="4" borderId="0" xfId="0" applyFont="1" applyFill="1" applyBorder="1" applyAlignment="1">
      <alignment horizontal="center" vertical="top" wrapText="1"/>
    </xf>
    <xf numFmtId="0" fontId="5" fillId="4" borderId="0" xfId="0" applyFont="1" applyFill="1" applyBorder="1" applyAlignment="1">
      <alignment horizontal="left" vertical="center" wrapText="1"/>
    </xf>
    <xf numFmtId="0" fontId="5" fillId="4" borderId="0" xfId="0" applyFont="1" applyFill="1" applyBorder="1" applyAlignment="1">
      <alignment wrapText="1"/>
    </xf>
    <xf numFmtId="0" fontId="17" fillId="4" borderId="0" xfId="0" applyFont="1" applyFill="1" applyBorder="1" applyAlignment="1">
      <alignment vertical="top" wrapText="1"/>
    </xf>
    <xf numFmtId="0" fontId="5" fillId="4" borderId="0" xfId="0" applyFont="1" applyFill="1" applyBorder="1" applyAlignment="1">
      <alignment horizontal="justify" vertical="center" wrapText="1"/>
    </xf>
    <xf numFmtId="0" fontId="17" fillId="4" borderId="0" xfId="0" applyFont="1" applyFill="1" applyBorder="1" applyAlignment="1">
      <alignment horizontal="justify" vertical="top" wrapText="1"/>
    </xf>
    <xf numFmtId="0" fontId="5" fillId="4" borderId="0" xfId="3" applyFont="1" applyFill="1" applyBorder="1" applyAlignment="1">
      <alignment vertical="top" wrapText="1"/>
    </xf>
    <xf numFmtId="0" fontId="11" fillId="4" borderId="0" xfId="0" applyFont="1" applyFill="1" applyBorder="1" applyAlignment="1">
      <alignment vertical="top" wrapText="1"/>
    </xf>
    <xf numFmtId="0" fontId="5" fillId="4" borderId="0" xfId="7" applyFont="1" applyFill="1" applyBorder="1" applyAlignment="1">
      <alignment vertical="top" wrapText="1"/>
    </xf>
    <xf numFmtId="0" fontId="5" fillId="4" borderId="0" xfId="6" applyFont="1" applyFill="1" applyBorder="1" applyAlignment="1">
      <alignment horizontal="left" vertical="top" wrapText="1"/>
    </xf>
    <xf numFmtId="0" fontId="17" fillId="4" borderId="0" xfId="0" applyFont="1" applyFill="1" applyBorder="1" applyAlignment="1">
      <alignment vertical="center" wrapText="1"/>
    </xf>
    <xf numFmtId="0" fontId="5" fillId="4" borderId="0" xfId="0" applyNumberFormat="1" applyFont="1" applyFill="1" applyBorder="1" applyAlignment="1">
      <alignment horizontal="justify" vertical="top" wrapText="1"/>
    </xf>
    <xf numFmtId="0" fontId="5" fillId="5" borderId="2" xfId="0" applyFont="1" applyFill="1" applyBorder="1" applyAlignment="1">
      <alignment horizontal="right" vertical="top"/>
    </xf>
    <xf numFmtId="164" fontId="5" fillId="5" borderId="2" xfId="0" applyNumberFormat="1" applyFont="1" applyFill="1" applyBorder="1" applyAlignment="1">
      <alignment horizontal="right" vertical="top" wrapText="1"/>
    </xf>
    <xf numFmtId="2" fontId="5" fillId="5" borderId="2" xfId="0" applyNumberFormat="1" applyFont="1" applyFill="1" applyBorder="1" applyAlignment="1">
      <alignment horizontal="right" vertical="top"/>
    </xf>
    <xf numFmtId="0" fontId="5" fillId="4" borderId="1" xfId="0" applyFont="1" applyFill="1" applyBorder="1" applyAlignment="1">
      <alignment horizontal="right" vertical="top"/>
    </xf>
    <xf numFmtId="164" fontId="5" fillId="4" borderId="1" xfId="0" applyNumberFormat="1" applyFont="1" applyFill="1" applyBorder="1" applyAlignment="1">
      <alignment horizontal="right" vertical="top" wrapText="1"/>
    </xf>
    <xf numFmtId="2" fontId="5" fillId="4" borderId="1" xfId="0" applyNumberFormat="1" applyFont="1" applyFill="1" applyBorder="1" applyAlignment="1">
      <alignment horizontal="right" vertical="top"/>
    </xf>
    <xf numFmtId="0" fontId="5" fillId="5" borderId="1" xfId="0" applyFont="1" applyFill="1" applyBorder="1" applyAlignment="1">
      <alignment horizontal="right" vertical="top"/>
    </xf>
    <xf numFmtId="164" fontId="5" fillId="5" borderId="1" xfId="0" applyNumberFormat="1" applyFont="1" applyFill="1" applyBorder="1" applyAlignment="1">
      <alignment horizontal="right" vertical="top" wrapText="1"/>
    </xf>
    <xf numFmtId="2" fontId="5" fillId="5" borderId="1" xfId="0" applyNumberFormat="1" applyFont="1" applyFill="1" applyBorder="1" applyAlignment="1">
      <alignment horizontal="right" vertical="top"/>
    </xf>
    <xf numFmtId="0" fontId="6" fillId="4" borderId="0" xfId="0" applyFont="1" applyFill="1" applyAlignment="1">
      <alignment horizontal="center"/>
    </xf>
    <xf numFmtId="0" fontId="6" fillId="4" borderId="0" xfId="0" applyNumberFormat="1" applyFont="1" applyFill="1" applyAlignment="1">
      <alignment horizontal="center"/>
    </xf>
    <xf numFmtId="0" fontId="7" fillId="4" borderId="0" xfId="0" applyFont="1" applyFill="1" applyBorder="1" applyAlignment="1">
      <alignment horizontal="center" vertical="top"/>
    </xf>
    <xf numFmtId="0" fontId="7" fillId="4" borderId="0" xfId="0" applyFont="1" applyFill="1" applyBorder="1" applyAlignment="1">
      <alignment horizontal="center" vertical="top" wrapText="1"/>
    </xf>
    <xf numFmtId="0" fontId="7" fillId="4" borderId="0" xfId="0" applyFont="1" applyFill="1" applyBorder="1" applyAlignment="1">
      <alignment horizontal="center" vertical="center"/>
    </xf>
    <xf numFmtId="49" fontId="5" fillId="4" borderId="0" xfId="0" applyNumberFormat="1" applyFont="1" applyFill="1" applyBorder="1" applyAlignment="1">
      <alignment horizontal="center" vertical="center" wrapText="1" shrinkToFit="1"/>
    </xf>
    <xf numFmtId="0" fontId="30" fillId="4" borderId="0" xfId="0" applyFont="1" applyFill="1" applyBorder="1" applyAlignment="1">
      <alignment vertical="top" wrapText="1"/>
    </xf>
    <xf numFmtId="0" fontId="17" fillId="8" borderId="0" xfId="15" applyFont="1" applyFill="1" applyBorder="1" applyAlignment="1">
      <alignment vertical="top" wrapText="1"/>
    </xf>
    <xf numFmtId="0" fontId="17" fillId="4" borderId="0" xfId="15" applyFont="1" applyFill="1" applyBorder="1" applyAlignment="1">
      <alignment vertical="top" wrapText="1"/>
    </xf>
    <xf numFmtId="0" fontId="17" fillId="8" borderId="0" xfId="0" applyFont="1" applyFill="1" applyBorder="1" applyAlignment="1">
      <alignment horizontal="justify" vertical="top" wrapText="1"/>
    </xf>
    <xf numFmtId="0" fontId="5" fillId="4" borderId="0" xfId="14" applyFont="1" applyFill="1" applyBorder="1" applyAlignment="1">
      <alignment horizontal="left" vertical="top" wrapText="1"/>
    </xf>
    <xf numFmtId="0" fontId="5" fillId="4" borderId="0" xfId="0" applyFont="1" applyFill="1" applyAlignment="1">
      <alignment vertical="top" wrapText="1"/>
    </xf>
    <xf numFmtId="2" fontId="17" fillId="4" borderId="0" xfId="0" applyNumberFormat="1" applyFont="1" applyFill="1" applyBorder="1" applyAlignment="1">
      <alignment horizontal="left" vertical="top" wrapText="1"/>
    </xf>
    <xf numFmtId="0" fontId="5" fillId="4" borderId="0" xfId="5" applyFont="1" applyFill="1" applyBorder="1" applyAlignment="1">
      <alignment horizontal="justify" vertical="top" wrapText="1"/>
    </xf>
    <xf numFmtId="0" fontId="25" fillId="4" borderId="0" xfId="0" applyFont="1" applyFill="1" applyBorder="1" applyAlignment="1">
      <alignment horizontal="left" vertical="top" wrapText="1"/>
    </xf>
    <xf numFmtId="0" fontId="0" fillId="4" borderId="0" xfId="0" applyFill="1" applyBorder="1" applyAlignment="1"/>
    <xf numFmtId="0" fontId="0" fillId="4" borderId="0" xfId="0" applyFill="1" applyAlignment="1"/>
    <xf numFmtId="0" fontId="5" fillId="0" borderId="2" xfId="0" applyFont="1" applyBorder="1" applyAlignment="1">
      <alignment horizontal="center" vertical="top" wrapText="1"/>
    </xf>
    <xf numFmtId="49" fontId="17" fillId="4" borderId="1" xfId="0" applyNumberFormat="1" applyFont="1" applyFill="1" applyBorder="1" applyAlignment="1">
      <alignment horizontal="left" vertical="top" wrapText="1"/>
    </xf>
    <xf numFmtId="49" fontId="5" fillId="4" borderId="1" xfId="0" applyNumberFormat="1" applyFont="1" applyFill="1" applyBorder="1" applyAlignment="1">
      <alignment horizontal="left" vertical="top" wrapText="1"/>
    </xf>
    <xf numFmtId="166" fontId="17" fillId="4" borderId="1" xfId="0" applyNumberFormat="1" applyFont="1" applyFill="1" applyBorder="1" applyAlignment="1">
      <alignment horizontal="center" vertical="top" wrapText="1"/>
    </xf>
    <xf numFmtId="0" fontId="17" fillId="4" borderId="5" xfId="0" applyFont="1" applyFill="1" applyBorder="1" applyAlignment="1">
      <alignment horizontal="center" vertical="top"/>
    </xf>
    <xf numFmtId="166" fontId="5" fillId="4" borderId="1" xfId="0" applyNumberFormat="1" applyFont="1" applyFill="1" applyBorder="1" applyAlignment="1">
      <alignment horizontal="center" vertical="top"/>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4" borderId="2" xfId="0" applyFont="1" applyFill="1" applyBorder="1" applyAlignment="1">
      <alignment horizontal="center" vertical="top"/>
    </xf>
    <xf numFmtId="2" fontId="11" fillId="5" borderId="1" xfId="0" applyNumberFormat="1" applyFont="1" applyFill="1" applyBorder="1" applyAlignment="1">
      <alignment horizontal="center" vertical="top" wrapText="1"/>
    </xf>
    <xf numFmtId="2" fontId="5" fillId="0" borderId="2" xfId="0" applyNumberFormat="1" applyFont="1" applyBorder="1" applyAlignment="1">
      <alignment horizontal="center" vertical="top" wrapText="1"/>
    </xf>
    <xf numFmtId="168" fontId="5" fillId="5" borderId="2" xfId="0" applyNumberFormat="1" applyFont="1" applyFill="1" applyBorder="1" applyAlignment="1">
      <alignment horizontal="center" vertical="top" wrapText="1"/>
    </xf>
    <xf numFmtId="164" fontId="17" fillId="5" borderId="1" xfId="0" applyNumberFormat="1" applyFont="1" applyFill="1" applyBorder="1" applyAlignment="1">
      <alignment horizontal="center" vertical="top" wrapText="1"/>
    </xf>
    <xf numFmtId="0" fontId="29" fillId="4" borderId="1" xfId="0" applyFont="1" applyFill="1" applyBorder="1" applyAlignment="1">
      <alignment horizontal="left" vertical="top" wrapText="1"/>
    </xf>
    <xf numFmtId="2" fontId="5" fillId="5" borderId="2" xfId="0" applyNumberFormat="1" applyFont="1" applyFill="1" applyBorder="1" applyAlignment="1">
      <alignment horizontal="center" vertical="top" wrapText="1"/>
    </xf>
    <xf numFmtId="0" fontId="29" fillId="5"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5" borderId="1" xfId="0" applyFont="1" applyFill="1" applyBorder="1" applyAlignment="1">
      <alignment horizontal="justify" vertical="center" wrapText="1"/>
    </xf>
    <xf numFmtId="0" fontId="8" fillId="5" borderId="1" xfId="0" applyFont="1" applyFill="1" applyBorder="1" applyAlignment="1">
      <alignment vertical="center" wrapText="1"/>
    </xf>
    <xf numFmtId="0" fontId="5" fillId="4" borderId="1" xfId="5" applyFont="1" applyFill="1" applyBorder="1" applyAlignment="1">
      <alignment horizontal="justify" vertical="top" wrapText="1"/>
    </xf>
    <xf numFmtId="0" fontId="5" fillId="5" borderId="4" xfId="0" applyFont="1" applyFill="1" applyBorder="1" applyAlignment="1">
      <alignment horizontal="justify" vertical="top" wrapText="1"/>
    </xf>
    <xf numFmtId="0" fontId="0" fillId="0" borderId="0" xfId="0" applyFont="1" applyAlignment="1"/>
    <xf numFmtId="0" fontId="5" fillId="0" borderId="1" xfId="0" applyFont="1" applyBorder="1" applyAlignment="1">
      <alignment horizontal="justify" vertical="top"/>
    </xf>
    <xf numFmtId="0" fontId="5" fillId="0" borderId="0" xfId="0" applyFont="1" applyAlignment="1">
      <alignment vertical="top" wrapText="1"/>
    </xf>
    <xf numFmtId="0" fontId="5" fillId="4" borderId="0" xfId="0" applyFont="1" applyFill="1" applyAlignment="1">
      <alignment horizontal="justify" vertical="top" wrapText="1"/>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28"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28" fillId="0" borderId="1" xfId="0" applyFont="1" applyBorder="1" applyAlignment="1">
      <alignment horizontal="left" vertical="top" wrapText="1"/>
    </xf>
    <xf numFmtId="2" fontId="17" fillId="4" borderId="1" xfId="0" applyNumberFormat="1" applyFont="1" applyFill="1" applyBorder="1" applyAlignment="1">
      <alignment horizontal="center" vertical="top"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xf>
    <xf numFmtId="0" fontId="11" fillId="4" borderId="1" xfId="0" applyFont="1" applyFill="1" applyBorder="1" applyAlignment="1">
      <alignment horizontal="center" vertical="center" wrapText="1"/>
    </xf>
    <xf numFmtId="164" fontId="5" fillId="4" borderId="1" xfId="3" applyNumberFormat="1" applyFont="1" applyFill="1" applyBorder="1" applyAlignment="1">
      <alignment horizontal="center" vertical="center"/>
    </xf>
    <xf numFmtId="0" fontId="36" fillId="4" borderId="1" xfId="0" applyFont="1" applyFill="1" applyBorder="1" applyAlignment="1">
      <alignment horizontal="center" vertical="center"/>
    </xf>
    <xf numFmtId="0" fontId="5" fillId="4" borderId="1" xfId="3" applyFont="1" applyFill="1" applyBorder="1" applyAlignment="1">
      <alignment horizontal="center" vertical="center" wrapText="1"/>
    </xf>
    <xf numFmtId="0" fontId="5" fillId="0" borderId="1" xfId="0" applyFont="1" applyBorder="1" applyAlignment="1">
      <alignment horizontal="left" vertical="top"/>
    </xf>
    <xf numFmtId="164" fontId="5" fillId="0" borderId="1" xfId="0" applyNumberFormat="1" applyFont="1" applyBorder="1" applyAlignment="1">
      <alignment horizontal="left" vertical="top" wrapText="1"/>
    </xf>
    <xf numFmtId="2" fontId="5" fillId="0" borderId="1" xfId="0" applyNumberFormat="1" applyFont="1" applyBorder="1" applyAlignment="1">
      <alignment horizontal="left" vertical="top"/>
    </xf>
    <xf numFmtId="4" fontId="5" fillId="0" borderId="1" xfId="0" applyNumberFormat="1" applyFont="1" applyBorder="1" applyAlignment="1">
      <alignment horizontal="left" vertical="top"/>
    </xf>
    <xf numFmtId="0" fontId="5" fillId="0" borderId="1" xfId="5" applyFont="1" applyBorder="1" applyAlignment="1">
      <alignment horizontal="left" vertical="top" wrapText="1"/>
    </xf>
    <xf numFmtId="164" fontId="5" fillId="0" borderId="1" xfId="0" applyNumberFormat="1" applyFont="1" applyBorder="1" applyAlignment="1">
      <alignment horizontal="left" vertical="top"/>
    </xf>
    <xf numFmtId="0" fontId="5" fillId="0" borderId="14" xfId="0" applyFont="1" applyBorder="1" applyAlignment="1">
      <alignment horizontal="left" vertical="top" wrapText="1"/>
    </xf>
    <xf numFmtId="164" fontId="5" fillId="0" borderId="2" xfId="0" applyNumberFormat="1" applyFont="1" applyBorder="1" applyAlignment="1">
      <alignment horizontal="left" vertical="top" wrapText="1"/>
    </xf>
    <xf numFmtId="2" fontId="5" fillId="0" borderId="2" xfId="0" applyNumberFormat="1" applyFont="1" applyBorder="1" applyAlignment="1">
      <alignment horizontal="left" vertical="top"/>
    </xf>
    <xf numFmtId="0" fontId="5" fillId="0" borderId="16" xfId="0" applyFont="1" applyBorder="1" applyAlignment="1">
      <alignment horizontal="left" vertical="top" wrapText="1"/>
    </xf>
    <xf numFmtId="0" fontId="5" fillId="0" borderId="10" xfId="0" applyFont="1" applyBorder="1" applyAlignment="1">
      <alignment horizontal="left" vertical="top" wrapText="1"/>
    </xf>
    <xf numFmtId="0" fontId="5" fillId="0" borderId="1" xfId="5" applyFont="1" applyBorder="1" applyAlignment="1">
      <alignment horizontal="left" vertical="top"/>
    </xf>
    <xf numFmtId="0" fontId="5" fillId="0" borderId="1" xfId="5" applyFont="1" applyBorder="1" applyAlignment="1">
      <alignment horizontal="left" vertical="center" wrapText="1"/>
    </xf>
    <xf numFmtId="0" fontId="5" fillId="0" borderId="1" xfId="5" applyFont="1" applyBorder="1" applyAlignment="1">
      <alignment horizontal="left" vertical="center"/>
    </xf>
    <xf numFmtId="4" fontId="5" fillId="0" borderId="1" xfId="5" applyNumberFormat="1" applyFont="1" applyBorder="1" applyAlignment="1">
      <alignment horizontal="left" vertical="top"/>
    </xf>
    <xf numFmtId="0" fontId="5" fillId="5" borderId="1" xfId="0" applyFont="1" applyFill="1" applyBorder="1" applyAlignment="1">
      <alignment horizontal="left" vertical="top"/>
    </xf>
    <xf numFmtId="2" fontId="5" fillId="5" borderId="1" xfId="0" applyNumberFormat="1" applyFont="1" applyFill="1" applyBorder="1" applyAlignment="1">
      <alignment horizontal="left" vertical="top"/>
    </xf>
    <xf numFmtId="0" fontId="8" fillId="5" borderId="3" xfId="5" applyFont="1" applyFill="1" applyBorder="1" applyAlignment="1">
      <alignment horizontal="left" vertical="top" wrapText="1"/>
    </xf>
    <xf numFmtId="4" fontId="5" fillId="5" borderId="1" xfId="0" applyNumberFormat="1" applyFont="1" applyFill="1" applyBorder="1" applyAlignment="1">
      <alignment horizontal="left" vertical="top"/>
    </xf>
    <xf numFmtId="164" fontId="5" fillId="5" borderId="1" xfId="0" applyNumberFormat="1" applyFont="1" applyFill="1" applyBorder="1" applyAlignment="1">
      <alignment horizontal="left" vertical="top"/>
    </xf>
    <xf numFmtId="0" fontId="28" fillId="5" borderId="1" xfId="0" applyFont="1" applyFill="1" applyBorder="1" applyAlignment="1">
      <alignment horizontal="left" vertical="top" wrapText="1"/>
    </xf>
    <xf numFmtId="0" fontId="5" fillId="5" borderId="1" xfId="5" applyFont="1" applyFill="1" applyBorder="1" applyAlignment="1">
      <alignment horizontal="center" vertical="top" wrapText="1"/>
    </xf>
    <xf numFmtId="0" fontId="5" fillId="5" borderId="1" xfId="5" applyFont="1" applyFill="1" applyBorder="1" applyAlignment="1">
      <alignment horizontal="center" vertical="center" wrapText="1"/>
    </xf>
    <xf numFmtId="0" fontId="5" fillId="5" borderId="1" xfId="5" applyFont="1" applyFill="1" applyBorder="1" applyAlignment="1">
      <alignment horizontal="center" vertical="center"/>
    </xf>
    <xf numFmtId="4" fontId="5" fillId="5" borderId="1" xfId="5" applyNumberFormat="1" applyFont="1" applyFill="1" applyBorder="1" applyAlignment="1">
      <alignment horizontal="center" vertical="top"/>
    </xf>
    <xf numFmtId="0" fontId="5" fillId="5" borderId="1" xfId="14" applyFont="1" applyFill="1" applyBorder="1" applyAlignment="1">
      <alignment horizontal="justify" vertical="top" wrapText="1"/>
    </xf>
    <xf numFmtId="0" fontId="5" fillId="5" borderId="1" xfId="6" applyFont="1" applyFill="1" applyBorder="1" applyAlignment="1">
      <alignment horizontal="left" vertical="top" wrapText="1"/>
    </xf>
    <xf numFmtId="0" fontId="5" fillId="5" borderId="1" xfId="6" applyFont="1" applyFill="1" applyBorder="1" applyAlignment="1">
      <alignment horizontal="justify" vertical="top" wrapText="1"/>
    </xf>
    <xf numFmtId="0" fontId="30" fillId="5" borderId="1" xfId="0" applyFont="1" applyFill="1" applyBorder="1" applyAlignment="1">
      <alignment vertical="top" wrapText="1"/>
    </xf>
    <xf numFmtId="0" fontId="30" fillId="5" borderId="1" xfId="0" applyFont="1" applyFill="1" applyBorder="1" applyAlignment="1">
      <alignment horizontal="justify" vertical="top" wrapText="1"/>
    </xf>
    <xf numFmtId="0" fontId="30" fillId="0" borderId="1" xfId="0" applyFont="1" applyBorder="1" applyAlignment="1">
      <alignment vertical="top" wrapText="1"/>
    </xf>
    <xf numFmtId="0" fontId="17" fillId="0" borderId="1" xfId="15" applyFont="1" applyBorder="1" applyAlignment="1">
      <alignment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xf>
    <xf numFmtId="164" fontId="17" fillId="0" borderId="2" xfId="0" applyNumberFormat="1" applyFont="1" applyBorder="1" applyAlignment="1">
      <alignment horizontal="center" vertical="top"/>
    </xf>
    <xf numFmtId="2" fontId="17" fillId="0" borderId="2" xfId="0" applyNumberFormat="1" applyFont="1" applyBorder="1" applyAlignment="1">
      <alignment horizontal="left" vertical="top"/>
    </xf>
    <xf numFmtId="0" fontId="17" fillId="0" borderId="2" xfId="0" applyFont="1" applyBorder="1" applyAlignment="1">
      <alignment horizontal="center" vertical="top" wrapText="1"/>
    </xf>
    <xf numFmtId="0" fontId="17" fillId="0" borderId="9" xfId="0" applyFont="1" applyBorder="1" applyAlignment="1">
      <alignment horizontal="left" vertical="top" wrapText="1"/>
    </xf>
    <xf numFmtId="0" fontId="17" fillId="0" borderId="9" xfId="0" applyFont="1" applyBorder="1" applyAlignment="1">
      <alignment horizontal="center" vertical="top"/>
    </xf>
    <xf numFmtId="164" fontId="17" fillId="0" borderId="9" xfId="0" applyNumberFormat="1" applyFont="1" applyBorder="1" applyAlignment="1">
      <alignment horizontal="center" vertical="top" wrapText="1"/>
    </xf>
    <xf numFmtId="2" fontId="17" fillId="0" borderId="9" xfId="0" applyNumberFormat="1" applyFont="1" applyBorder="1" applyAlignment="1">
      <alignment horizontal="left" vertical="top" wrapText="1"/>
    </xf>
    <xf numFmtId="0" fontId="30" fillId="0" borderId="9" xfId="0" applyFont="1" applyBorder="1" applyAlignment="1">
      <alignment vertical="top" wrapText="1"/>
    </xf>
    <xf numFmtId="0" fontId="17" fillId="0" borderId="9" xfId="0" applyFont="1" applyBorder="1" applyAlignment="1">
      <alignment horizontal="center" vertical="top" wrapText="1"/>
    </xf>
    <xf numFmtId="0" fontId="28" fillId="7" borderId="1" xfId="15" applyFont="1" applyFill="1" applyBorder="1" applyAlignment="1">
      <alignment vertical="top" wrapText="1"/>
    </xf>
    <xf numFmtId="0" fontId="28" fillId="0" borderId="9" xfId="0" applyFont="1" applyBorder="1" applyAlignment="1">
      <alignment horizontal="left" vertical="top" wrapText="1"/>
    </xf>
    <xf numFmtId="0" fontId="17" fillId="7" borderId="1" xfId="15" applyFont="1" applyFill="1" applyBorder="1" applyAlignment="1">
      <alignment horizontal="left" vertical="top" wrapText="1"/>
    </xf>
    <xf numFmtId="0" fontId="5" fillId="5" borderId="1" xfId="6" applyFont="1" applyFill="1" applyBorder="1" applyAlignment="1">
      <alignment horizontal="center" vertical="top"/>
    </xf>
    <xf numFmtId="0" fontId="5" fillId="5" borderId="1" xfId="6" applyFont="1" applyFill="1" applyBorder="1" applyAlignment="1">
      <alignment horizontal="center" vertical="top" wrapText="1"/>
    </xf>
    <xf numFmtId="2" fontId="5" fillId="5" borderId="1" xfId="6" applyNumberFormat="1" applyFont="1" applyFill="1" applyBorder="1" applyAlignment="1">
      <alignment horizontal="center" vertical="top"/>
    </xf>
    <xf numFmtId="0" fontId="28" fillId="5" borderId="1" xfId="15" applyFont="1" applyFill="1" applyBorder="1" applyAlignment="1">
      <alignment vertical="top" wrapText="1"/>
    </xf>
    <xf numFmtId="0" fontId="30" fillId="5" borderId="1" xfId="0" applyFont="1" applyFill="1" applyBorder="1" applyAlignment="1">
      <alignment horizontal="center" vertical="top"/>
    </xf>
    <xf numFmtId="164" fontId="30" fillId="5" borderId="1" xfId="0" applyNumberFormat="1" applyFont="1" applyFill="1" applyBorder="1" applyAlignment="1">
      <alignment horizontal="center" vertical="top" wrapText="1"/>
    </xf>
    <xf numFmtId="0" fontId="30" fillId="5" borderId="1" xfId="0" applyFont="1" applyFill="1" applyBorder="1" applyAlignment="1">
      <alignment horizontal="left" vertical="top" wrapText="1"/>
    </xf>
    <xf numFmtId="0" fontId="17" fillId="5" borderId="1" xfId="15" applyFont="1" applyFill="1" applyBorder="1" applyAlignment="1">
      <alignment horizontal="left" vertical="top" wrapText="1"/>
    </xf>
    <xf numFmtId="164" fontId="5" fillId="5" borderId="1" xfId="15" applyNumberFormat="1" applyFont="1" applyFill="1" applyBorder="1" applyAlignment="1">
      <alignment horizontal="center" vertical="top" wrapText="1"/>
    </xf>
    <xf numFmtId="0" fontId="5" fillId="5" borderId="1" xfId="0" applyFont="1" applyFill="1" applyBorder="1" applyAlignment="1">
      <alignment vertical="top"/>
    </xf>
    <xf numFmtId="0" fontId="8" fillId="4" borderId="3" xfId="0" applyFont="1" applyFill="1" applyBorder="1" applyAlignment="1">
      <alignment horizontal="left" vertical="top" wrapText="1"/>
    </xf>
    <xf numFmtId="0" fontId="11" fillId="0" borderId="1" xfId="0" applyFont="1" applyBorder="1" applyAlignment="1">
      <alignment horizontal="center" vertical="top" wrapText="1"/>
    </xf>
    <xf numFmtId="2" fontId="5" fillId="0" borderId="1" xfId="0" applyNumberFormat="1" applyFont="1" applyBorder="1" applyAlignment="1">
      <alignment horizontal="right" vertical="top" wrapText="1"/>
    </xf>
    <xf numFmtId="164" fontId="5" fillId="0" borderId="1" xfId="0" applyNumberFormat="1" applyFont="1" applyBorder="1" applyAlignment="1">
      <alignment horizontal="right" vertical="top" wrapText="1"/>
    </xf>
    <xf numFmtId="2" fontId="5" fillId="0" borderId="4" xfId="0" applyNumberFormat="1" applyFont="1" applyBorder="1" applyAlignment="1">
      <alignment vertical="top" wrapText="1"/>
    </xf>
    <xf numFmtId="49" fontId="5" fillId="5" borderId="1" xfId="0" applyNumberFormat="1" applyFont="1" applyFill="1" applyBorder="1" applyAlignment="1">
      <alignment horizontal="center" vertical="top" wrapText="1"/>
    </xf>
    <xf numFmtId="0" fontId="28" fillId="4" borderId="2" xfId="0" applyFont="1" applyFill="1" applyBorder="1" applyAlignment="1">
      <alignment horizontal="left" vertical="top" wrapText="1"/>
    </xf>
    <xf numFmtId="0" fontId="17" fillId="4" borderId="12" xfId="0" applyFont="1" applyFill="1" applyBorder="1" applyAlignment="1">
      <alignment horizontal="center" vertical="top" wrapText="1"/>
    </xf>
    <xf numFmtId="0" fontId="17" fillId="4" borderId="3" xfId="0" applyFont="1" applyFill="1" applyBorder="1" applyAlignment="1">
      <alignment horizontal="center" vertical="top" wrapText="1"/>
    </xf>
    <xf numFmtId="0" fontId="17" fillId="4" borderId="15" xfId="0" applyFont="1" applyFill="1" applyBorder="1" applyAlignment="1">
      <alignment horizontal="left" vertical="top" wrapText="1"/>
    </xf>
    <xf numFmtId="0" fontId="17" fillId="4" borderId="3" xfId="0" applyFont="1" applyFill="1" applyBorder="1" applyAlignment="1">
      <alignment horizontal="left" vertical="top" wrapText="1"/>
    </xf>
    <xf numFmtId="0" fontId="8" fillId="5" borderId="4" xfId="0" applyFont="1" applyFill="1" applyBorder="1" applyAlignment="1">
      <alignment horizontal="left" vertical="top" wrapText="1"/>
    </xf>
    <xf numFmtId="2" fontId="8" fillId="4" borderId="1" xfId="0" applyNumberFormat="1" applyFont="1" applyFill="1" applyBorder="1" applyAlignment="1">
      <alignment vertical="top" wrapText="1"/>
    </xf>
    <xf numFmtId="0" fontId="8" fillId="5" borderId="1" xfId="3" applyFont="1" applyFill="1" applyBorder="1" applyAlignment="1">
      <alignment vertical="top" wrapText="1"/>
    </xf>
    <xf numFmtId="0" fontId="5" fillId="5" borderId="1" xfId="3" applyFont="1" applyFill="1" applyBorder="1" applyAlignment="1">
      <alignment horizontal="center" vertical="top" wrapText="1"/>
    </xf>
    <xf numFmtId="167" fontId="5" fillId="5" borderId="1" xfId="3" applyNumberFormat="1" applyFont="1" applyFill="1" applyBorder="1" applyAlignment="1">
      <alignment horizontal="center" vertical="top" wrapText="1"/>
    </xf>
    <xf numFmtId="49" fontId="17" fillId="5" borderId="1" xfId="0" applyNumberFormat="1" applyFont="1" applyFill="1" applyBorder="1" applyAlignment="1">
      <alignment vertical="top" wrapText="1"/>
    </xf>
    <xf numFmtId="0" fontId="5" fillId="5" borderId="1" xfId="3" applyFont="1" applyFill="1" applyBorder="1" applyAlignment="1">
      <alignment horizontal="justify" vertical="top" wrapText="1"/>
    </xf>
    <xf numFmtId="0" fontId="5" fillId="0" borderId="2" xfId="0" applyFont="1" applyBorder="1" applyAlignment="1"/>
    <xf numFmtId="0" fontId="5" fillId="0" borderId="3" xfId="0" applyFont="1" applyBorder="1" applyAlignment="1"/>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4" xfId="0" applyFont="1" applyBorder="1" applyAlignment="1">
      <alignment horizontal="left" vertical="top" wrapText="1"/>
    </xf>
    <xf numFmtId="0" fontId="6" fillId="0" borderId="0" xfId="0" applyFont="1" applyAlignment="1">
      <alignment horizontal="center"/>
    </xf>
    <xf numFmtId="0" fontId="34" fillId="0" borderId="0" xfId="0" applyNumberFormat="1" applyFont="1" applyAlignment="1">
      <alignment horizontal="center"/>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4" xfId="0" applyFont="1" applyBorder="1" applyAlignment="1">
      <alignment horizontal="center" vertical="top"/>
    </xf>
    <xf numFmtId="0" fontId="5" fillId="0" borderId="2" xfId="0" applyFont="1" applyBorder="1" applyAlignment="1">
      <alignment horizontal="left" vertical="top" wrapText="1"/>
    </xf>
    <xf numFmtId="0" fontId="5" fillId="0" borderId="9" xfId="0" applyFont="1" applyBorder="1" applyAlignment="1">
      <alignment horizontal="left" vertical="top" wrapText="1"/>
    </xf>
    <xf numFmtId="0" fontId="5" fillId="0" borderId="3" xfId="0" applyFont="1" applyBorder="1" applyAlignment="1">
      <alignment horizontal="left" vertical="top" wrapText="1"/>
    </xf>
    <xf numFmtId="0" fontId="25" fillId="0" borderId="9" xfId="0" applyFont="1" applyBorder="1" applyAlignment="1">
      <alignment horizontal="left" vertical="top" wrapText="1"/>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23" fillId="0" borderId="9" xfId="0" applyFont="1" applyBorder="1" applyAlignment="1">
      <alignment horizontal="center" textRotation="255" wrapText="1"/>
    </xf>
    <xf numFmtId="0" fontId="23" fillId="0" borderId="3" xfId="0" applyFont="1" applyBorder="1" applyAlignment="1">
      <alignment horizontal="center" textRotation="255"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9" xfId="0" applyFont="1" applyBorder="1" applyAlignment="1">
      <alignment horizontal="center" wrapText="1"/>
    </xf>
    <xf numFmtId="0" fontId="5" fillId="0" borderId="3" xfId="0" applyFont="1" applyBorder="1" applyAlignment="1">
      <alignment horizontal="center" wrapText="1"/>
    </xf>
    <xf numFmtId="0" fontId="28" fillId="0" borderId="1" xfId="0" applyFont="1" applyBorder="1" applyAlignment="1">
      <alignment horizontal="left" vertical="top" wrapText="1"/>
    </xf>
    <xf numFmtId="49" fontId="5" fillId="0" borderId="2" xfId="0" applyNumberFormat="1" applyFont="1" applyBorder="1" applyAlignment="1">
      <alignment horizontal="left" vertical="center" wrapText="1" shrinkToFit="1"/>
    </xf>
    <xf numFmtId="49" fontId="5" fillId="0" borderId="9"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0" fontId="28" fillId="5" borderId="1" xfId="0" applyFont="1" applyFill="1" applyBorder="1" applyAlignment="1">
      <alignment horizontal="left" vertical="top" wrapText="1"/>
    </xf>
    <xf numFmtId="0" fontId="5" fillId="5" borderId="1" xfId="0" applyFont="1" applyFill="1" applyBorder="1" applyAlignment="1">
      <alignment horizontal="left" vertical="top" wrapText="1" shrinkToFit="1"/>
    </xf>
    <xf numFmtId="0" fontId="5" fillId="0" borderId="1" xfId="0" applyFont="1" applyBorder="1" applyAlignment="1">
      <alignment wrapText="1"/>
    </xf>
  </cellXfs>
  <cellStyles count="16">
    <cellStyle name="Обычный" xfId="0" builtinId="0"/>
    <cellStyle name="Обычный 2" xfId="1" xr:uid="{00000000-0005-0000-0000-000001000000}"/>
    <cellStyle name="Обычный 2 2" xfId="5" xr:uid="{00000000-0005-0000-0000-000002000000}"/>
    <cellStyle name="Обычный 3" xfId="3" xr:uid="{00000000-0005-0000-0000-000003000000}"/>
    <cellStyle name="Обычный 3 2" xfId="14" xr:uid="{D01C531A-0326-4497-8B78-1F73965ACEB2}"/>
    <cellStyle name="Обычный 3 3" xfId="15" xr:uid="{DB61A2CD-DD45-41F9-A879-F6403788F2C7}"/>
    <cellStyle name="Обычный 4" xfId="2" xr:uid="{00000000-0005-0000-0000-000004000000}"/>
    <cellStyle name="Обычный 5" xfId="4" xr:uid="{00000000-0005-0000-0000-000005000000}"/>
    <cellStyle name="Обычный 5 2" xfId="10" xr:uid="{00000000-0005-0000-0000-000006000000}"/>
    <cellStyle name="Обычный 6" xfId="6" xr:uid="{00000000-0005-0000-0000-000007000000}"/>
    <cellStyle name="Обычный 6 2" xfId="8" xr:uid="{00000000-0005-0000-0000-000008000000}"/>
    <cellStyle name="Обычный 6 3" xfId="11" xr:uid="{00000000-0005-0000-0000-000009000000}"/>
    <cellStyle name="Обычный 7" xfId="7" xr:uid="{00000000-0005-0000-0000-00000A000000}"/>
    <cellStyle name="Обычный 7 2" xfId="12" xr:uid="{00000000-0005-0000-0000-00000B000000}"/>
    <cellStyle name="Обычный 9" xfId="9" xr:uid="{00000000-0005-0000-0000-00000C000000}"/>
    <cellStyle name="Плохой 2"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K1137"/>
  <sheetViews>
    <sheetView tabSelected="1" view="pageBreakPreview" topLeftCell="A987" zoomScale="120" zoomScaleNormal="140" zoomScaleSheetLayoutView="120" workbookViewId="0">
      <selection activeCell="C987" sqref="C987"/>
    </sheetView>
  </sheetViews>
  <sheetFormatPr defaultRowHeight="11.25" x14ac:dyDescent="0.2"/>
  <cols>
    <col min="1" max="1" width="5.83203125" style="6" customWidth="1"/>
    <col min="2" max="2" width="26" customWidth="1"/>
    <col min="3" max="3" width="23.33203125" customWidth="1"/>
    <col min="4" max="4" width="10.6640625" style="48" customWidth="1"/>
    <col min="5" max="5" width="17.33203125" style="27" customWidth="1"/>
    <col min="6" max="6" width="12.83203125" style="48" customWidth="1"/>
    <col min="7" max="7" width="24.83203125" customWidth="1"/>
    <col min="8" max="8" width="16.83203125" customWidth="1"/>
    <col min="9" max="9" width="42.1640625" customWidth="1"/>
    <col min="10" max="10" width="5" style="294" customWidth="1"/>
    <col min="11" max="11" width="5.1640625" style="294" customWidth="1"/>
    <col min="12" max="12" width="5" customWidth="1"/>
  </cols>
  <sheetData>
    <row r="1" spans="1:11" s="1" customFormat="1" ht="11.25" customHeight="1" x14ac:dyDescent="0.2">
      <c r="D1" s="41"/>
      <c r="E1" s="26"/>
      <c r="F1" s="41"/>
      <c r="J1" s="24"/>
      <c r="K1" s="24"/>
    </row>
    <row r="2" spans="1:11" s="1" customFormat="1" ht="15.75" x14ac:dyDescent="0.25">
      <c r="B2" s="420" t="s">
        <v>1013</v>
      </c>
      <c r="C2" s="420"/>
      <c r="D2" s="420"/>
      <c r="E2" s="420"/>
      <c r="F2" s="420"/>
      <c r="G2" s="420"/>
      <c r="H2" s="420"/>
      <c r="I2" s="420"/>
      <c r="J2" s="278"/>
      <c r="K2" s="278"/>
    </row>
    <row r="3" spans="1:11" s="1" customFormat="1" ht="15.75" x14ac:dyDescent="0.25">
      <c r="B3" s="420" t="s">
        <v>29</v>
      </c>
      <c r="C3" s="420"/>
      <c r="D3" s="420"/>
      <c r="E3" s="420"/>
      <c r="F3" s="420"/>
      <c r="G3" s="420"/>
      <c r="H3" s="420"/>
      <c r="I3" s="420"/>
      <c r="J3" s="278"/>
      <c r="K3" s="278"/>
    </row>
    <row r="4" spans="1:11" s="1" customFormat="1" ht="15.75" x14ac:dyDescent="0.25">
      <c r="B4" s="421" t="s">
        <v>2206</v>
      </c>
      <c r="C4" s="421"/>
      <c r="D4" s="421"/>
      <c r="E4" s="421"/>
      <c r="F4" s="421"/>
      <c r="G4" s="421"/>
      <c r="H4" s="421"/>
      <c r="I4" s="421"/>
      <c r="J4" s="279"/>
      <c r="K4" s="279"/>
    </row>
    <row r="5" spans="1:11" s="1" customFormat="1" x14ac:dyDescent="0.2">
      <c r="A5" s="11"/>
      <c r="D5" s="41"/>
      <c r="E5" s="26"/>
      <c r="F5" s="41"/>
      <c r="J5" s="24"/>
      <c r="K5" s="24"/>
    </row>
    <row r="6" spans="1:11" s="1" customFormat="1" ht="21" customHeight="1" x14ac:dyDescent="0.2">
      <c r="A6" s="413"/>
      <c r="B6" s="415" t="s">
        <v>100</v>
      </c>
      <c r="C6" s="415" t="s">
        <v>101</v>
      </c>
      <c r="D6" s="422" t="s">
        <v>618</v>
      </c>
      <c r="E6" s="423"/>
      <c r="F6" s="423"/>
      <c r="G6" s="423"/>
      <c r="H6" s="423"/>
      <c r="I6" s="424"/>
      <c r="J6" s="280"/>
      <c r="K6" s="280"/>
    </row>
    <row r="7" spans="1:11" s="1" customFormat="1" ht="138" customHeight="1" x14ac:dyDescent="0.2">
      <c r="A7" s="414"/>
      <c r="B7" s="416"/>
      <c r="C7" s="416"/>
      <c r="D7" s="42" t="s">
        <v>30</v>
      </c>
      <c r="E7" s="58" t="s">
        <v>617</v>
      </c>
      <c r="F7" s="42" t="s">
        <v>31</v>
      </c>
      <c r="G7" s="2" t="s">
        <v>52</v>
      </c>
      <c r="H7" s="28" t="s">
        <v>102</v>
      </c>
      <c r="I7" s="2" t="s">
        <v>103</v>
      </c>
      <c r="J7" s="281"/>
      <c r="K7" s="281"/>
    </row>
    <row r="8" spans="1:11" s="1" customFormat="1" x14ac:dyDescent="0.2">
      <c r="A8" s="8"/>
      <c r="B8" s="75" t="s">
        <v>10</v>
      </c>
      <c r="C8" s="76" t="s">
        <v>11</v>
      </c>
      <c r="D8" s="77" t="s">
        <v>12</v>
      </c>
      <c r="E8" s="76" t="s">
        <v>13</v>
      </c>
      <c r="F8" s="77" t="s">
        <v>14</v>
      </c>
      <c r="G8" s="76" t="s">
        <v>15</v>
      </c>
      <c r="H8" s="76" t="s">
        <v>16</v>
      </c>
      <c r="I8" s="76" t="s">
        <v>17</v>
      </c>
      <c r="J8" s="282"/>
      <c r="K8" s="282"/>
    </row>
    <row r="9" spans="1:11" s="1" customFormat="1" ht="138.75" customHeight="1" x14ac:dyDescent="0.2">
      <c r="A9" s="49">
        <v>1</v>
      </c>
      <c r="B9" s="138" t="s">
        <v>2736</v>
      </c>
      <c r="C9" s="61" t="s">
        <v>1954</v>
      </c>
      <c r="D9" s="21">
        <v>16</v>
      </c>
      <c r="E9" s="63" t="s">
        <v>1060</v>
      </c>
      <c r="F9" s="52" t="s">
        <v>2737</v>
      </c>
      <c r="G9" s="61" t="s">
        <v>1955</v>
      </c>
      <c r="H9" s="65" t="s">
        <v>2738</v>
      </c>
      <c r="I9" s="61" t="s">
        <v>1378</v>
      </c>
      <c r="J9" s="250"/>
      <c r="K9" s="250"/>
    </row>
    <row r="10" spans="1:11" s="24" customFormat="1" ht="144" customHeight="1" x14ac:dyDescent="0.2">
      <c r="A10" s="49">
        <v>2</v>
      </c>
      <c r="B10" s="138" t="s">
        <v>2736</v>
      </c>
      <c r="C10" s="3" t="s">
        <v>1053</v>
      </c>
      <c r="D10" s="50">
        <v>24.9</v>
      </c>
      <c r="E10" s="10" t="s">
        <v>1054</v>
      </c>
      <c r="F10" s="125" t="s">
        <v>36</v>
      </c>
      <c r="G10" s="3" t="s">
        <v>902</v>
      </c>
      <c r="H10" s="54" t="s">
        <v>1052</v>
      </c>
      <c r="I10" s="3" t="s">
        <v>903</v>
      </c>
      <c r="J10" s="250"/>
      <c r="K10" s="250"/>
    </row>
    <row r="11" spans="1:11" s="1" customFormat="1" ht="138.75" customHeight="1" x14ac:dyDescent="0.2">
      <c r="A11" s="98">
        <v>3</v>
      </c>
      <c r="B11" s="138" t="s">
        <v>2736</v>
      </c>
      <c r="C11" s="61" t="s">
        <v>1053</v>
      </c>
      <c r="D11" s="21">
        <v>20.399999999999999</v>
      </c>
      <c r="E11" s="63" t="s">
        <v>1054</v>
      </c>
      <c r="F11" s="52" t="s">
        <v>2737</v>
      </c>
      <c r="G11" s="61" t="s">
        <v>1557</v>
      </c>
      <c r="H11" s="65" t="s">
        <v>1662</v>
      </c>
      <c r="I11" s="61" t="s">
        <v>903</v>
      </c>
      <c r="J11" s="250"/>
      <c r="K11" s="250"/>
    </row>
    <row r="12" spans="1:11" s="1" customFormat="1" ht="147" customHeight="1" x14ac:dyDescent="0.2">
      <c r="A12" s="98">
        <v>4</v>
      </c>
      <c r="B12" s="138" t="s">
        <v>2736</v>
      </c>
      <c r="C12" s="3" t="s">
        <v>1053</v>
      </c>
      <c r="D12" s="50">
        <v>10.4</v>
      </c>
      <c r="E12" s="10" t="s">
        <v>1135</v>
      </c>
      <c r="F12" s="125" t="s">
        <v>36</v>
      </c>
      <c r="G12" s="3" t="s">
        <v>1379</v>
      </c>
      <c r="H12" s="54" t="s">
        <v>234</v>
      </c>
      <c r="I12" s="3" t="s">
        <v>399</v>
      </c>
      <c r="J12" s="250"/>
      <c r="K12" s="250"/>
    </row>
    <row r="13" spans="1:11" s="1" customFormat="1" ht="151.5" customHeight="1" x14ac:dyDescent="0.2">
      <c r="A13" s="98">
        <v>5</v>
      </c>
      <c r="B13" s="138" t="s">
        <v>2736</v>
      </c>
      <c r="C13" s="3" t="s">
        <v>1053</v>
      </c>
      <c r="D13" s="50">
        <v>24.5</v>
      </c>
      <c r="E13" s="10" t="s">
        <v>1137</v>
      </c>
      <c r="F13" s="125" t="s">
        <v>36</v>
      </c>
      <c r="G13" s="3" t="s">
        <v>1379</v>
      </c>
      <c r="H13" s="54" t="s">
        <v>234</v>
      </c>
      <c r="I13" s="3" t="s">
        <v>400</v>
      </c>
      <c r="J13" s="250"/>
      <c r="K13" s="250"/>
    </row>
    <row r="14" spans="1:11" s="1" customFormat="1" ht="143.25" customHeight="1" x14ac:dyDescent="0.2">
      <c r="A14" s="98">
        <v>6</v>
      </c>
      <c r="B14" s="138" t="s">
        <v>2736</v>
      </c>
      <c r="C14" s="3" t="s">
        <v>1053</v>
      </c>
      <c r="D14" s="50">
        <v>9.9</v>
      </c>
      <c r="E14" s="10" t="s">
        <v>1137</v>
      </c>
      <c r="F14" s="125" t="s">
        <v>36</v>
      </c>
      <c r="G14" s="3" t="s">
        <v>1136</v>
      </c>
      <c r="H14" s="54" t="s">
        <v>234</v>
      </c>
      <c r="I14" s="3" t="s">
        <v>377</v>
      </c>
      <c r="J14" s="250"/>
      <c r="K14" s="250"/>
    </row>
    <row r="15" spans="1:11" s="1" customFormat="1" ht="147.75" customHeight="1" x14ac:dyDescent="0.2">
      <c r="A15" s="98">
        <v>7</v>
      </c>
      <c r="B15" s="68" t="s">
        <v>2736</v>
      </c>
      <c r="C15" s="86" t="s">
        <v>1053</v>
      </c>
      <c r="D15" s="29">
        <v>844.4</v>
      </c>
      <c r="E15" s="15" t="s">
        <v>2187</v>
      </c>
      <c r="F15" s="71">
        <f>3962.35*0.4</f>
        <v>1584.94</v>
      </c>
      <c r="G15" s="86" t="s">
        <v>2739</v>
      </c>
      <c r="H15" s="25" t="s">
        <v>2237</v>
      </c>
      <c r="I15" s="86" t="s">
        <v>2188</v>
      </c>
      <c r="J15" s="250"/>
      <c r="K15" s="250"/>
    </row>
    <row r="16" spans="1:11" s="1" customFormat="1" ht="126" customHeight="1" x14ac:dyDescent="0.2">
      <c r="A16" s="98">
        <v>8</v>
      </c>
      <c r="B16" s="138" t="s">
        <v>2736</v>
      </c>
      <c r="C16" s="3" t="s">
        <v>1055</v>
      </c>
      <c r="D16" s="21">
        <v>111.8</v>
      </c>
      <c r="E16" s="63" t="s">
        <v>1060</v>
      </c>
      <c r="F16" s="52"/>
      <c r="G16" s="61" t="s">
        <v>1956</v>
      </c>
      <c r="H16" s="65" t="s">
        <v>234</v>
      </c>
      <c r="I16" s="3" t="s">
        <v>1556</v>
      </c>
      <c r="J16" s="250"/>
      <c r="K16" s="250"/>
    </row>
    <row r="17" spans="1:11" ht="157.5" x14ac:dyDescent="0.2">
      <c r="A17" s="98">
        <v>9</v>
      </c>
      <c r="B17" s="138" t="s">
        <v>2736</v>
      </c>
      <c r="C17" s="3" t="s">
        <v>1055</v>
      </c>
      <c r="D17" s="10">
        <f>227+8.4</f>
        <v>235.4</v>
      </c>
      <c r="E17" s="10">
        <v>0.3</v>
      </c>
      <c r="F17" s="125" t="s">
        <v>36</v>
      </c>
      <c r="G17" s="3" t="s">
        <v>1380</v>
      </c>
      <c r="H17" s="54" t="s">
        <v>504</v>
      </c>
      <c r="I17" s="3" t="s">
        <v>378</v>
      </c>
      <c r="J17" s="250"/>
      <c r="K17" s="250"/>
    </row>
    <row r="18" spans="1:11" ht="146.25" customHeight="1" x14ac:dyDescent="0.2">
      <c r="A18" s="98">
        <v>10</v>
      </c>
      <c r="B18" s="138" t="s">
        <v>2736</v>
      </c>
      <c r="C18" s="3" t="s">
        <v>1055</v>
      </c>
      <c r="D18" s="10">
        <v>261.89999999999998</v>
      </c>
      <c r="E18" s="10"/>
      <c r="F18" s="125" t="s">
        <v>2737</v>
      </c>
      <c r="G18" s="3" t="s">
        <v>1380</v>
      </c>
      <c r="H18" s="54" t="s">
        <v>2185</v>
      </c>
      <c r="I18" s="3" t="s">
        <v>2186</v>
      </c>
      <c r="J18" s="250"/>
      <c r="K18" s="250"/>
    </row>
    <row r="19" spans="1:11" ht="180" x14ac:dyDescent="0.2">
      <c r="A19" s="98">
        <v>11</v>
      </c>
      <c r="B19" s="138" t="s">
        <v>2736</v>
      </c>
      <c r="C19" s="3" t="s">
        <v>413</v>
      </c>
      <c r="D19" s="9">
        <v>76.900000000000006</v>
      </c>
      <c r="E19" s="10" t="s">
        <v>1261</v>
      </c>
      <c r="F19" s="125" t="s">
        <v>36</v>
      </c>
      <c r="G19" s="3" t="s">
        <v>414</v>
      </c>
      <c r="H19" s="54" t="s">
        <v>987</v>
      </c>
      <c r="I19" s="3" t="s">
        <v>415</v>
      </c>
      <c r="J19" s="250"/>
      <c r="K19" s="250"/>
    </row>
    <row r="20" spans="1:11" ht="180" x14ac:dyDescent="0.2">
      <c r="A20" s="98">
        <v>12</v>
      </c>
      <c r="B20" s="138" t="s">
        <v>2736</v>
      </c>
      <c r="C20" s="3" t="s">
        <v>413</v>
      </c>
      <c r="D20" s="50">
        <v>27.4</v>
      </c>
      <c r="E20" s="10" t="s">
        <v>711</v>
      </c>
      <c r="F20" s="125" t="s">
        <v>36</v>
      </c>
      <c r="G20" s="3" t="s">
        <v>414</v>
      </c>
      <c r="H20" s="54" t="s">
        <v>987</v>
      </c>
      <c r="I20" s="3" t="s">
        <v>416</v>
      </c>
      <c r="J20" s="250"/>
      <c r="K20" s="250"/>
    </row>
    <row r="21" spans="1:11" ht="180" x14ac:dyDescent="0.2">
      <c r="A21" s="98">
        <v>13</v>
      </c>
      <c r="B21" s="138" t="s">
        <v>2736</v>
      </c>
      <c r="C21" s="3" t="s">
        <v>413</v>
      </c>
      <c r="D21" s="50">
        <v>49.3</v>
      </c>
      <c r="E21" s="10" t="s">
        <v>692</v>
      </c>
      <c r="F21" s="125" t="s">
        <v>36</v>
      </c>
      <c r="G21" s="3" t="s">
        <v>414</v>
      </c>
      <c r="H21" s="54" t="s">
        <v>987</v>
      </c>
      <c r="I21" s="3" t="s">
        <v>416</v>
      </c>
      <c r="J21" s="250"/>
      <c r="K21" s="250"/>
    </row>
    <row r="22" spans="1:11" ht="180" x14ac:dyDescent="0.2">
      <c r="A22" s="98">
        <v>14</v>
      </c>
      <c r="B22" s="138" t="s">
        <v>2736</v>
      </c>
      <c r="C22" s="3" t="s">
        <v>413</v>
      </c>
      <c r="D22" s="50">
        <v>13.4</v>
      </c>
      <c r="E22" s="10" t="s">
        <v>692</v>
      </c>
      <c r="F22" s="125" t="s">
        <v>36</v>
      </c>
      <c r="G22" s="3" t="s">
        <v>414</v>
      </c>
      <c r="H22" s="54" t="s">
        <v>987</v>
      </c>
      <c r="I22" s="3" t="s">
        <v>416</v>
      </c>
      <c r="J22" s="250"/>
      <c r="K22" s="250"/>
    </row>
    <row r="23" spans="1:11" ht="146.25" x14ac:dyDescent="0.2">
      <c r="A23" s="98">
        <v>15</v>
      </c>
      <c r="B23" s="138" t="s">
        <v>2736</v>
      </c>
      <c r="C23" s="3" t="s">
        <v>1056</v>
      </c>
      <c r="D23" s="9">
        <v>72.2</v>
      </c>
      <c r="E23" s="10" t="s">
        <v>692</v>
      </c>
      <c r="F23" s="125" t="s">
        <v>36</v>
      </c>
      <c r="G23" s="3" t="s">
        <v>476</v>
      </c>
      <c r="H23" s="54" t="s">
        <v>988</v>
      </c>
      <c r="I23" s="3" t="s">
        <v>896</v>
      </c>
      <c r="J23" s="250"/>
      <c r="K23" s="250"/>
    </row>
    <row r="24" spans="1:11" ht="123.75" x14ac:dyDescent="0.2">
      <c r="A24" s="98">
        <v>16</v>
      </c>
      <c r="B24" s="138" t="s">
        <v>2736</v>
      </c>
      <c r="C24" s="3" t="s">
        <v>1057</v>
      </c>
      <c r="D24" s="9">
        <v>39.9</v>
      </c>
      <c r="E24" s="72">
        <v>0.5</v>
      </c>
      <c r="F24" s="125" t="s">
        <v>36</v>
      </c>
      <c r="G24" s="3" t="s">
        <v>1138</v>
      </c>
      <c r="H24" s="54" t="s">
        <v>504</v>
      </c>
      <c r="I24" s="3" t="s">
        <v>379</v>
      </c>
      <c r="J24" s="250"/>
      <c r="K24" s="250"/>
    </row>
    <row r="25" spans="1:11" ht="129.75" customHeight="1" x14ac:dyDescent="0.2">
      <c r="A25" s="98">
        <v>17</v>
      </c>
      <c r="B25" s="138" t="s">
        <v>2736</v>
      </c>
      <c r="C25" s="3" t="s">
        <v>1058</v>
      </c>
      <c r="D25" s="50">
        <v>44.2</v>
      </c>
      <c r="E25" s="72">
        <v>0.5</v>
      </c>
      <c r="F25" s="125" t="s">
        <v>36</v>
      </c>
      <c r="G25" s="3" t="s">
        <v>38</v>
      </c>
      <c r="H25" s="54" t="s">
        <v>354</v>
      </c>
      <c r="I25" s="3" t="s">
        <v>380</v>
      </c>
      <c r="J25" s="250"/>
      <c r="K25" s="250"/>
    </row>
    <row r="26" spans="1:11" ht="189" customHeight="1" x14ac:dyDescent="0.2">
      <c r="A26" s="98">
        <v>18</v>
      </c>
      <c r="B26" s="138" t="s">
        <v>2736</v>
      </c>
      <c r="C26" s="61" t="s">
        <v>1663</v>
      </c>
      <c r="D26" s="21">
        <v>14.2</v>
      </c>
      <c r="E26" s="63" t="s">
        <v>1060</v>
      </c>
      <c r="F26" s="52" t="s">
        <v>2737</v>
      </c>
      <c r="G26" s="61" t="s">
        <v>1664</v>
      </c>
      <c r="H26" s="54" t="s">
        <v>1991</v>
      </c>
      <c r="I26" s="61" t="s">
        <v>2072</v>
      </c>
      <c r="J26" s="250"/>
      <c r="K26" s="250"/>
    </row>
    <row r="27" spans="1:11" ht="183" customHeight="1" x14ac:dyDescent="0.2">
      <c r="A27" s="98">
        <v>19</v>
      </c>
      <c r="B27" s="68" t="s">
        <v>2736</v>
      </c>
      <c r="C27" s="86" t="s">
        <v>1663</v>
      </c>
      <c r="D27" s="29">
        <v>14.2</v>
      </c>
      <c r="E27" s="15" t="s">
        <v>1060</v>
      </c>
      <c r="F27" s="71">
        <v>66.64</v>
      </c>
      <c r="G27" s="86" t="s">
        <v>1664</v>
      </c>
      <c r="H27" s="25" t="s">
        <v>2747</v>
      </c>
      <c r="I27" s="86" t="s">
        <v>2957</v>
      </c>
      <c r="J27" s="250"/>
      <c r="K27" s="250"/>
    </row>
    <row r="28" spans="1:11" ht="213.75" x14ac:dyDescent="0.2">
      <c r="A28" s="98">
        <v>20</v>
      </c>
      <c r="B28" s="68" t="s">
        <v>2736</v>
      </c>
      <c r="C28" s="86" t="s">
        <v>1663</v>
      </c>
      <c r="D28" s="29">
        <v>26.9</v>
      </c>
      <c r="E28" s="15" t="s">
        <v>1060</v>
      </c>
      <c r="F28" s="71">
        <v>126.24</v>
      </c>
      <c r="G28" s="86" t="s">
        <v>1664</v>
      </c>
      <c r="H28" s="25" t="s">
        <v>2747</v>
      </c>
      <c r="I28" s="86" t="s">
        <v>2958</v>
      </c>
      <c r="J28" s="250"/>
      <c r="K28" s="250"/>
    </row>
    <row r="29" spans="1:11" ht="174" customHeight="1" x14ac:dyDescent="0.2">
      <c r="A29" s="98">
        <v>21</v>
      </c>
      <c r="B29" s="68" t="s">
        <v>2736</v>
      </c>
      <c r="C29" s="86" t="s">
        <v>1663</v>
      </c>
      <c r="D29" s="29">
        <v>26.4</v>
      </c>
      <c r="E29" s="15" t="s">
        <v>1060</v>
      </c>
      <c r="F29" s="71">
        <v>123.9</v>
      </c>
      <c r="G29" s="86" t="s">
        <v>1664</v>
      </c>
      <c r="H29" s="25" t="s">
        <v>2747</v>
      </c>
      <c r="I29" s="86" t="s">
        <v>2957</v>
      </c>
      <c r="J29" s="250"/>
      <c r="K29" s="250"/>
    </row>
    <row r="30" spans="1:11" ht="173.25" customHeight="1" x14ac:dyDescent="0.2">
      <c r="A30" s="98">
        <v>22</v>
      </c>
      <c r="B30" s="68" t="s">
        <v>2736</v>
      </c>
      <c r="C30" s="86" t="s">
        <v>1663</v>
      </c>
      <c r="D30" s="29">
        <v>11.1</v>
      </c>
      <c r="E30" s="15" t="s">
        <v>1060</v>
      </c>
      <c r="F30" s="71">
        <v>52.09</v>
      </c>
      <c r="G30" s="86" t="s">
        <v>1664</v>
      </c>
      <c r="H30" s="25" t="s">
        <v>2747</v>
      </c>
      <c r="I30" s="86" t="s">
        <v>2957</v>
      </c>
      <c r="J30" s="250"/>
      <c r="K30" s="250"/>
    </row>
    <row r="31" spans="1:11" ht="136.5" customHeight="1" x14ac:dyDescent="0.2">
      <c r="A31" s="98">
        <v>23</v>
      </c>
      <c r="B31" s="68" t="s">
        <v>2736</v>
      </c>
      <c r="C31" s="86" t="s">
        <v>1663</v>
      </c>
      <c r="D31" s="29">
        <v>13.9</v>
      </c>
      <c r="E31" s="15" t="s">
        <v>1060</v>
      </c>
      <c r="F31" s="71">
        <v>65.23</v>
      </c>
      <c r="G31" s="86" t="s">
        <v>1664</v>
      </c>
      <c r="H31" s="25" t="s">
        <v>2747</v>
      </c>
      <c r="I31" s="86" t="s">
        <v>2957</v>
      </c>
      <c r="J31" s="251"/>
      <c r="K31" s="251"/>
    </row>
    <row r="32" spans="1:11" ht="131.25" customHeight="1" x14ac:dyDescent="0.2">
      <c r="A32" s="98">
        <v>24</v>
      </c>
      <c r="B32" s="68" t="s">
        <v>2736</v>
      </c>
      <c r="C32" s="86" t="s">
        <v>1663</v>
      </c>
      <c r="D32" s="29">
        <v>14.1</v>
      </c>
      <c r="E32" s="15" t="s">
        <v>1060</v>
      </c>
      <c r="F32" s="71">
        <v>66.17</v>
      </c>
      <c r="G32" s="86" t="s">
        <v>1664</v>
      </c>
      <c r="H32" s="25" t="s">
        <v>2747</v>
      </c>
      <c r="I32" s="86" t="s">
        <v>2072</v>
      </c>
      <c r="J32" s="251"/>
      <c r="K32" s="251"/>
    </row>
    <row r="33" spans="1:11" ht="144.75" customHeight="1" x14ac:dyDescent="0.2">
      <c r="A33" s="98">
        <v>25</v>
      </c>
      <c r="B33" s="68" t="s">
        <v>2736</v>
      </c>
      <c r="C33" s="86" t="s">
        <v>1663</v>
      </c>
      <c r="D33" s="29">
        <v>12.7</v>
      </c>
      <c r="E33" s="15" t="s">
        <v>1060</v>
      </c>
      <c r="F33" s="71">
        <v>59.6</v>
      </c>
      <c r="G33" s="86" t="s">
        <v>1664</v>
      </c>
      <c r="H33" s="25" t="s">
        <v>2747</v>
      </c>
      <c r="I33" s="86" t="s">
        <v>2957</v>
      </c>
      <c r="J33" s="250"/>
      <c r="K33" s="250"/>
    </row>
    <row r="34" spans="1:11" ht="128.25" customHeight="1" x14ac:dyDescent="0.2">
      <c r="A34" s="98">
        <v>26</v>
      </c>
      <c r="B34" s="68" t="s">
        <v>2736</v>
      </c>
      <c r="C34" s="86" t="s">
        <v>1663</v>
      </c>
      <c r="D34" s="29">
        <v>12.8</v>
      </c>
      <c r="E34" s="15" t="s">
        <v>1060</v>
      </c>
      <c r="F34" s="71">
        <v>60.07</v>
      </c>
      <c r="G34" s="86" t="s">
        <v>1664</v>
      </c>
      <c r="H34" s="25" t="s">
        <v>2747</v>
      </c>
      <c r="I34" s="86" t="s">
        <v>2957</v>
      </c>
      <c r="J34" s="251"/>
      <c r="K34" s="251"/>
    </row>
    <row r="35" spans="1:11" ht="152.25" customHeight="1" x14ac:dyDescent="0.2">
      <c r="A35" s="98">
        <v>27</v>
      </c>
      <c r="B35" s="138" t="s">
        <v>2736</v>
      </c>
      <c r="C35" s="61" t="s">
        <v>1663</v>
      </c>
      <c r="D35" s="21">
        <v>25.4</v>
      </c>
      <c r="E35" s="63" t="s">
        <v>1060</v>
      </c>
      <c r="F35" s="52"/>
      <c r="G35" s="61" t="s">
        <v>1664</v>
      </c>
      <c r="H35" s="54" t="s">
        <v>1991</v>
      </c>
      <c r="I35" s="61" t="s">
        <v>2072</v>
      </c>
      <c r="J35" s="252"/>
      <c r="K35" s="252"/>
    </row>
    <row r="36" spans="1:11" ht="150.75" customHeight="1" x14ac:dyDescent="0.2">
      <c r="A36" s="98">
        <v>28</v>
      </c>
      <c r="B36" s="138" t="s">
        <v>2736</v>
      </c>
      <c r="C36" s="61" t="s">
        <v>1663</v>
      </c>
      <c r="D36" s="21">
        <v>11.8</v>
      </c>
      <c r="E36" s="63" t="s">
        <v>1060</v>
      </c>
      <c r="F36" s="52" t="s">
        <v>2737</v>
      </c>
      <c r="G36" s="61" t="s">
        <v>1664</v>
      </c>
      <c r="H36" s="54" t="s">
        <v>1991</v>
      </c>
      <c r="I36" s="61" t="s">
        <v>2072</v>
      </c>
      <c r="J36" s="252"/>
      <c r="K36" s="252"/>
    </row>
    <row r="37" spans="1:11" ht="191.25" x14ac:dyDescent="0.2">
      <c r="A37" s="98">
        <v>29</v>
      </c>
      <c r="B37" s="138" t="s">
        <v>2736</v>
      </c>
      <c r="C37" s="3" t="s">
        <v>1059</v>
      </c>
      <c r="D37" s="50">
        <v>88.2</v>
      </c>
      <c r="E37" s="10" t="s">
        <v>711</v>
      </c>
      <c r="F37" s="125" t="s">
        <v>36</v>
      </c>
      <c r="G37" s="3" t="s">
        <v>198</v>
      </c>
      <c r="H37" s="54" t="s">
        <v>989</v>
      </c>
      <c r="I37" s="3" t="s">
        <v>2073</v>
      </c>
      <c r="J37" s="252"/>
      <c r="K37" s="252"/>
    </row>
    <row r="38" spans="1:11" ht="152.25" customHeight="1" x14ac:dyDescent="0.2">
      <c r="A38" s="98">
        <v>30</v>
      </c>
      <c r="B38" s="68" t="s">
        <v>2736</v>
      </c>
      <c r="C38" s="86" t="s">
        <v>1059</v>
      </c>
      <c r="D38" s="29">
        <v>35.1</v>
      </c>
      <c r="E38" s="15" t="s">
        <v>1108</v>
      </c>
      <c r="F38" s="71">
        <v>164.71</v>
      </c>
      <c r="G38" s="86" t="s">
        <v>1958</v>
      </c>
      <c r="H38" s="25" t="s">
        <v>2746</v>
      </c>
      <c r="I38" s="86" t="s">
        <v>2740</v>
      </c>
      <c r="J38" s="252"/>
      <c r="K38" s="252"/>
    </row>
    <row r="39" spans="1:11" ht="105.75" customHeight="1" x14ac:dyDescent="0.2">
      <c r="A39" s="98">
        <v>31</v>
      </c>
      <c r="B39" s="138" t="s">
        <v>2736</v>
      </c>
      <c r="C39" s="3" t="s">
        <v>1957</v>
      </c>
      <c r="D39" s="50">
        <v>18.100000000000001</v>
      </c>
      <c r="E39" s="10" t="s">
        <v>1108</v>
      </c>
      <c r="F39" s="125" t="s">
        <v>2737</v>
      </c>
      <c r="G39" s="3" t="s">
        <v>1958</v>
      </c>
      <c r="H39" s="54" t="s">
        <v>2741</v>
      </c>
      <c r="I39" s="3" t="s">
        <v>2074</v>
      </c>
      <c r="J39" s="252"/>
      <c r="K39" s="252"/>
    </row>
    <row r="40" spans="1:11" ht="105.75" customHeight="1" x14ac:dyDescent="0.2">
      <c r="A40" s="98">
        <v>32</v>
      </c>
      <c r="B40" s="138" t="s">
        <v>2736</v>
      </c>
      <c r="C40" s="3" t="s">
        <v>1262</v>
      </c>
      <c r="D40" s="9">
        <v>74.599999999999994</v>
      </c>
      <c r="E40" s="10" t="s">
        <v>1060</v>
      </c>
      <c r="F40" s="125" t="s">
        <v>36</v>
      </c>
      <c r="G40" s="3" t="s">
        <v>176</v>
      </c>
      <c r="H40" s="54" t="s">
        <v>2742</v>
      </c>
      <c r="I40" s="54" t="s">
        <v>897</v>
      </c>
      <c r="J40" s="252"/>
      <c r="K40" s="252"/>
    </row>
    <row r="41" spans="1:11" ht="81" customHeight="1" x14ac:dyDescent="0.2">
      <c r="A41" s="98">
        <v>33</v>
      </c>
      <c r="B41" s="138" t="s">
        <v>2736</v>
      </c>
      <c r="C41" s="61" t="s">
        <v>1263</v>
      </c>
      <c r="D41" s="66">
        <v>439.4</v>
      </c>
      <c r="E41" s="63" t="s">
        <v>1060</v>
      </c>
      <c r="F41" s="52" t="s">
        <v>2737</v>
      </c>
      <c r="G41" s="61" t="s">
        <v>2743</v>
      </c>
      <c r="H41" s="65" t="s">
        <v>2075</v>
      </c>
      <c r="I41" s="65" t="s">
        <v>1264</v>
      </c>
      <c r="J41" s="252"/>
      <c r="K41" s="252"/>
    </row>
    <row r="42" spans="1:11" ht="118.5" customHeight="1" x14ac:dyDescent="0.2">
      <c r="A42" s="98">
        <v>34</v>
      </c>
      <c r="B42" s="138" t="s">
        <v>2736</v>
      </c>
      <c r="C42" s="61" t="s">
        <v>1381</v>
      </c>
      <c r="D42" s="66">
        <v>55.8</v>
      </c>
      <c r="E42" s="63" t="s">
        <v>1051</v>
      </c>
      <c r="F42" s="52" t="s">
        <v>2744</v>
      </c>
      <c r="G42" s="61" t="s">
        <v>2745</v>
      </c>
      <c r="H42" s="65" t="s">
        <v>2076</v>
      </c>
      <c r="I42" s="61" t="s">
        <v>1382</v>
      </c>
      <c r="J42" s="252"/>
      <c r="K42" s="252"/>
    </row>
    <row r="43" spans="1:11" ht="135" x14ac:dyDescent="0.2">
      <c r="A43" s="98">
        <v>35</v>
      </c>
      <c r="B43" s="107" t="s">
        <v>75</v>
      </c>
      <c r="C43" s="159" t="s">
        <v>2350</v>
      </c>
      <c r="D43" s="304">
        <v>56</v>
      </c>
      <c r="E43" s="141">
        <v>2.5</v>
      </c>
      <c r="F43" s="304"/>
      <c r="G43" s="159" t="s">
        <v>1901</v>
      </c>
      <c r="H43" s="159" t="s">
        <v>2351</v>
      </c>
      <c r="I43" s="159" t="s">
        <v>1959</v>
      </c>
      <c r="J43" s="252"/>
      <c r="K43" s="252"/>
    </row>
    <row r="44" spans="1:11" ht="156.75" x14ac:dyDescent="0.2">
      <c r="A44" s="98">
        <v>36</v>
      </c>
      <c r="B44" s="142" t="s">
        <v>75</v>
      </c>
      <c r="C44" s="80" t="s">
        <v>76</v>
      </c>
      <c r="D44" s="295">
        <v>66.400000000000006</v>
      </c>
      <c r="E44" s="74" t="s">
        <v>517</v>
      </c>
      <c r="F44" s="295" t="s">
        <v>27</v>
      </c>
      <c r="G44" s="82" t="s">
        <v>33</v>
      </c>
      <c r="H44" s="80" t="s">
        <v>2</v>
      </c>
      <c r="I44" s="83" t="s">
        <v>1029</v>
      </c>
      <c r="J44" s="252"/>
      <c r="K44" s="252"/>
    </row>
    <row r="45" spans="1:11" ht="71.25" customHeight="1" x14ac:dyDescent="0.2">
      <c r="A45" s="98">
        <v>37</v>
      </c>
      <c r="B45" s="142" t="s">
        <v>75</v>
      </c>
      <c r="C45" s="80" t="s">
        <v>76</v>
      </c>
      <c r="D45" s="295" t="s">
        <v>77</v>
      </c>
      <c r="E45" s="74" t="s">
        <v>517</v>
      </c>
      <c r="F45" s="295" t="s">
        <v>27</v>
      </c>
      <c r="G45" s="82" t="s">
        <v>33</v>
      </c>
      <c r="H45" s="80" t="s">
        <v>2</v>
      </c>
      <c r="I45" s="83" t="s">
        <v>1030</v>
      </c>
      <c r="J45" s="252"/>
      <c r="K45" s="252"/>
    </row>
    <row r="46" spans="1:11" ht="135" x14ac:dyDescent="0.2">
      <c r="A46" s="98">
        <v>38</v>
      </c>
      <c r="B46" s="136" t="s">
        <v>75</v>
      </c>
      <c r="C46" s="84" t="s">
        <v>76</v>
      </c>
      <c r="D46" s="115">
        <v>6</v>
      </c>
      <c r="E46" s="148">
        <v>0.5</v>
      </c>
      <c r="F46" s="115"/>
      <c r="G46" s="85" t="s">
        <v>38</v>
      </c>
      <c r="H46" s="84" t="s">
        <v>358</v>
      </c>
      <c r="I46" s="85" t="s">
        <v>1109</v>
      </c>
      <c r="J46" s="252"/>
      <c r="K46" s="252"/>
    </row>
    <row r="47" spans="1:11" ht="71.25" customHeight="1" x14ac:dyDescent="0.2">
      <c r="A47" s="98">
        <v>39</v>
      </c>
      <c r="B47" s="136" t="s">
        <v>633</v>
      </c>
      <c r="C47" s="84" t="s">
        <v>1031</v>
      </c>
      <c r="D47" s="115">
        <v>25</v>
      </c>
      <c r="E47" s="148" t="s">
        <v>1494</v>
      </c>
      <c r="F47" s="158"/>
      <c r="G47" s="85" t="s">
        <v>1495</v>
      </c>
      <c r="H47" s="84" t="s">
        <v>1893</v>
      </c>
      <c r="I47" s="85" t="s">
        <v>1607</v>
      </c>
      <c r="J47" s="252"/>
      <c r="K47" s="252"/>
    </row>
    <row r="48" spans="1:11" ht="126.75" customHeight="1" x14ac:dyDescent="0.2">
      <c r="A48" s="98">
        <v>40</v>
      </c>
      <c r="B48" s="136" t="s">
        <v>633</v>
      </c>
      <c r="C48" s="84" t="s">
        <v>1031</v>
      </c>
      <c r="D48" s="115">
        <v>12.4</v>
      </c>
      <c r="E48" s="148">
        <v>0.5</v>
      </c>
      <c r="F48" s="158"/>
      <c r="G48" s="85" t="s">
        <v>38</v>
      </c>
      <c r="H48" s="84" t="s">
        <v>37</v>
      </c>
      <c r="I48" s="85" t="s">
        <v>1608</v>
      </c>
      <c r="J48" s="252"/>
      <c r="K48" s="252"/>
    </row>
    <row r="49" spans="1:11" ht="111" customHeight="1" x14ac:dyDescent="0.2">
      <c r="A49" s="98">
        <v>41</v>
      </c>
      <c r="B49" s="142" t="s">
        <v>633</v>
      </c>
      <c r="C49" s="80" t="s">
        <v>1031</v>
      </c>
      <c r="D49" s="295">
        <v>13.9</v>
      </c>
      <c r="E49" s="74">
        <v>0.5</v>
      </c>
      <c r="F49" s="295"/>
      <c r="G49" s="82" t="s">
        <v>33</v>
      </c>
      <c r="H49" s="80" t="s">
        <v>37</v>
      </c>
      <c r="I49" s="83" t="s">
        <v>1609</v>
      </c>
      <c r="J49" s="252"/>
      <c r="K49" s="252"/>
    </row>
    <row r="50" spans="1:11" ht="81.75" customHeight="1" x14ac:dyDescent="0.2">
      <c r="A50" s="98">
        <v>42</v>
      </c>
      <c r="B50" s="136" t="s">
        <v>75</v>
      </c>
      <c r="C50" s="84" t="s">
        <v>1143</v>
      </c>
      <c r="D50" s="115">
        <v>71.2</v>
      </c>
      <c r="E50" s="148">
        <v>0.5</v>
      </c>
      <c r="F50" s="115"/>
      <c r="G50" s="85" t="s">
        <v>1144</v>
      </c>
      <c r="H50" s="84" t="s">
        <v>829</v>
      </c>
      <c r="I50" s="85" t="s">
        <v>1610</v>
      </c>
      <c r="J50" s="252"/>
      <c r="K50" s="252"/>
    </row>
    <row r="51" spans="1:11" ht="72.75" customHeight="1" x14ac:dyDescent="0.2">
      <c r="A51" s="98">
        <v>43</v>
      </c>
      <c r="B51" s="142" t="s">
        <v>75</v>
      </c>
      <c r="C51" s="80" t="s">
        <v>78</v>
      </c>
      <c r="D51" s="295">
        <v>60.8</v>
      </c>
      <c r="E51" s="74">
        <v>0.5</v>
      </c>
      <c r="F51" s="295" t="s">
        <v>27</v>
      </c>
      <c r="G51" s="82" t="s">
        <v>1144</v>
      </c>
      <c r="H51" s="80" t="s">
        <v>2</v>
      </c>
      <c r="I51" s="83" t="s">
        <v>1032</v>
      </c>
      <c r="J51" s="250"/>
      <c r="K51" s="250"/>
    </row>
    <row r="52" spans="1:11" ht="96" customHeight="1" x14ac:dyDescent="0.2">
      <c r="A52" s="98">
        <v>44</v>
      </c>
      <c r="B52" s="142" t="s">
        <v>75</v>
      </c>
      <c r="C52" s="80" t="s">
        <v>2352</v>
      </c>
      <c r="D52" s="295">
        <v>11.4</v>
      </c>
      <c r="E52" s="74">
        <v>0.5</v>
      </c>
      <c r="F52" s="295"/>
      <c r="G52" s="82" t="s">
        <v>38</v>
      </c>
      <c r="H52" s="80" t="s">
        <v>2</v>
      </c>
      <c r="I52" s="83" t="s">
        <v>2353</v>
      </c>
      <c r="J52" s="252"/>
      <c r="K52" s="252"/>
    </row>
    <row r="53" spans="1:11" ht="145.5" x14ac:dyDescent="0.2">
      <c r="A53" s="98">
        <v>45</v>
      </c>
      <c r="B53" s="142" t="s">
        <v>75</v>
      </c>
      <c r="C53" s="80" t="s">
        <v>79</v>
      </c>
      <c r="D53" s="295" t="s">
        <v>278</v>
      </c>
      <c r="E53" s="74" t="s">
        <v>517</v>
      </c>
      <c r="F53" s="295" t="s">
        <v>27</v>
      </c>
      <c r="G53" s="82" t="s">
        <v>279</v>
      </c>
      <c r="H53" s="80" t="s">
        <v>2</v>
      </c>
      <c r="I53" s="83" t="s">
        <v>1033</v>
      </c>
      <c r="J53" s="252"/>
      <c r="K53" s="252"/>
    </row>
    <row r="54" spans="1:11" ht="105.75" customHeight="1" x14ac:dyDescent="0.2">
      <c r="A54" s="98">
        <v>46</v>
      </c>
      <c r="B54" s="143" t="s">
        <v>75</v>
      </c>
      <c r="C54" s="88" t="s">
        <v>1999</v>
      </c>
      <c r="D54" s="89">
        <v>30.9</v>
      </c>
      <c r="E54" s="93" t="s">
        <v>2000</v>
      </c>
      <c r="F54" s="89">
        <v>145</v>
      </c>
      <c r="G54" s="87" t="s">
        <v>2354</v>
      </c>
      <c r="H54" s="86" t="s">
        <v>2358</v>
      </c>
      <c r="I54" s="87" t="s">
        <v>2001</v>
      </c>
      <c r="J54" s="252"/>
      <c r="K54" s="252"/>
    </row>
    <row r="55" spans="1:11" ht="179.25" x14ac:dyDescent="0.2">
      <c r="A55" s="98">
        <v>47</v>
      </c>
      <c r="B55" s="138" t="s">
        <v>75</v>
      </c>
      <c r="C55" s="3" t="s">
        <v>146</v>
      </c>
      <c r="D55" s="53">
        <v>195.1</v>
      </c>
      <c r="E55" s="74" t="s">
        <v>517</v>
      </c>
      <c r="F55" s="53" t="s">
        <v>27</v>
      </c>
      <c r="G55" s="74" t="s">
        <v>142</v>
      </c>
      <c r="H55" s="3" t="s">
        <v>2</v>
      </c>
      <c r="I55" s="7" t="s">
        <v>1034</v>
      </c>
      <c r="J55" s="251"/>
      <c r="K55" s="251"/>
    </row>
    <row r="56" spans="1:11" ht="81" customHeight="1" x14ac:dyDescent="0.2">
      <c r="A56" s="98">
        <v>48</v>
      </c>
      <c r="B56" s="142" t="s">
        <v>75</v>
      </c>
      <c r="C56" s="80" t="s">
        <v>1375</v>
      </c>
      <c r="D56" s="295">
        <v>50.8</v>
      </c>
      <c r="E56" s="74">
        <v>0.7</v>
      </c>
      <c r="F56" s="295"/>
      <c r="G56" s="82" t="s">
        <v>1144</v>
      </c>
      <c r="H56" s="80" t="s">
        <v>829</v>
      </c>
      <c r="I56" s="83" t="s">
        <v>1376</v>
      </c>
      <c r="J56" s="251"/>
      <c r="K56" s="251"/>
    </row>
    <row r="57" spans="1:11" ht="148.5" customHeight="1" x14ac:dyDescent="0.2">
      <c r="A57" s="98">
        <v>49</v>
      </c>
      <c r="B57" s="136" t="s">
        <v>75</v>
      </c>
      <c r="C57" s="84" t="s">
        <v>1894</v>
      </c>
      <c r="D57" s="115">
        <v>89.6</v>
      </c>
      <c r="E57" s="148">
        <v>0.5</v>
      </c>
      <c r="F57" s="115"/>
      <c r="G57" s="85" t="s">
        <v>1144</v>
      </c>
      <c r="H57" s="84" t="s">
        <v>829</v>
      </c>
      <c r="I57" s="85" t="s">
        <v>1895</v>
      </c>
      <c r="J57" s="252"/>
      <c r="K57" s="252"/>
    </row>
    <row r="58" spans="1:11" ht="182.25" customHeight="1" x14ac:dyDescent="0.2">
      <c r="A58" s="98">
        <v>50</v>
      </c>
      <c r="B58" s="142" t="s">
        <v>75</v>
      </c>
      <c r="C58" s="80" t="s">
        <v>1377</v>
      </c>
      <c r="D58" s="295">
        <v>68.900000000000006</v>
      </c>
      <c r="E58" s="74">
        <v>0.5</v>
      </c>
      <c r="F58" s="295"/>
      <c r="G58" s="82" t="s">
        <v>1144</v>
      </c>
      <c r="H58" s="80" t="s">
        <v>829</v>
      </c>
      <c r="I58" s="83" t="s">
        <v>1145</v>
      </c>
      <c r="J58" s="252"/>
      <c r="K58" s="252"/>
    </row>
    <row r="59" spans="1:11" ht="100.5" customHeight="1" x14ac:dyDescent="0.2">
      <c r="A59" s="98">
        <v>51</v>
      </c>
      <c r="B59" s="142" t="s">
        <v>75</v>
      </c>
      <c r="C59" s="80" t="s">
        <v>1896</v>
      </c>
      <c r="D59" s="295">
        <v>34.9</v>
      </c>
      <c r="E59" s="74">
        <v>0.5</v>
      </c>
      <c r="F59" s="295"/>
      <c r="G59" s="82" t="s">
        <v>1144</v>
      </c>
      <c r="H59" s="80" t="s">
        <v>829</v>
      </c>
      <c r="I59" s="85" t="s">
        <v>1897</v>
      </c>
      <c r="J59" s="252"/>
      <c r="K59" s="252"/>
    </row>
    <row r="60" spans="1:11" ht="89.25" customHeight="1" x14ac:dyDescent="0.2">
      <c r="A60" s="98">
        <v>52</v>
      </c>
      <c r="B60" s="136" t="s">
        <v>75</v>
      </c>
      <c r="C60" s="84" t="s">
        <v>507</v>
      </c>
      <c r="D60" s="115">
        <v>108.3</v>
      </c>
      <c r="E60" s="148" t="s">
        <v>539</v>
      </c>
      <c r="F60" s="115"/>
      <c r="G60" s="85" t="s">
        <v>508</v>
      </c>
      <c r="H60" s="84" t="s">
        <v>540</v>
      </c>
      <c r="I60" s="85" t="s">
        <v>1964</v>
      </c>
      <c r="J60" s="252"/>
      <c r="K60" s="252"/>
    </row>
    <row r="61" spans="1:11" ht="213.75" x14ac:dyDescent="0.2">
      <c r="A61" s="98">
        <v>53</v>
      </c>
      <c r="B61" s="136" t="s">
        <v>75</v>
      </c>
      <c r="C61" s="84" t="s">
        <v>979</v>
      </c>
      <c r="D61" s="115">
        <v>758.3</v>
      </c>
      <c r="E61" s="148">
        <v>0.5</v>
      </c>
      <c r="F61" s="115"/>
      <c r="G61" s="85" t="s">
        <v>38</v>
      </c>
      <c r="H61" s="84" t="s">
        <v>829</v>
      </c>
      <c r="I61" s="85" t="s">
        <v>980</v>
      </c>
      <c r="J61" s="252"/>
      <c r="K61" s="252"/>
    </row>
    <row r="62" spans="1:11" ht="141" customHeight="1" x14ac:dyDescent="0.2">
      <c r="A62" s="98">
        <v>54</v>
      </c>
      <c r="B62" s="142" t="s">
        <v>75</v>
      </c>
      <c r="C62" s="80" t="s">
        <v>1110</v>
      </c>
      <c r="D62" s="295">
        <v>4</v>
      </c>
      <c r="E62" s="74">
        <v>0.5</v>
      </c>
      <c r="F62" s="295"/>
      <c r="G62" s="82" t="s">
        <v>1611</v>
      </c>
      <c r="H62" s="80" t="s">
        <v>37</v>
      </c>
      <c r="I62" s="82" t="s">
        <v>635</v>
      </c>
      <c r="J62" s="252"/>
      <c r="K62" s="252"/>
    </row>
    <row r="63" spans="1:11" ht="236.25" customHeight="1" x14ac:dyDescent="0.2">
      <c r="A63" s="98">
        <v>55</v>
      </c>
      <c r="B63" s="142" t="s">
        <v>75</v>
      </c>
      <c r="C63" s="80" t="s">
        <v>1496</v>
      </c>
      <c r="D63" s="295">
        <v>228.1</v>
      </c>
      <c r="E63" s="74" t="s">
        <v>1497</v>
      </c>
      <c r="F63" s="295"/>
      <c r="G63" s="82" t="s">
        <v>1498</v>
      </c>
      <c r="H63" s="80" t="s">
        <v>1499</v>
      </c>
      <c r="I63" s="82" t="s">
        <v>1500</v>
      </c>
      <c r="J63" s="252"/>
      <c r="K63" s="252"/>
    </row>
    <row r="64" spans="1:11" ht="126.75" customHeight="1" x14ac:dyDescent="0.2">
      <c r="A64" s="98">
        <v>56</v>
      </c>
      <c r="B64" s="142" t="s">
        <v>75</v>
      </c>
      <c r="C64" s="80" t="s">
        <v>1612</v>
      </c>
      <c r="D64" s="295">
        <v>362.9</v>
      </c>
      <c r="E64" s="74">
        <v>0.5</v>
      </c>
      <c r="F64" s="295"/>
      <c r="G64" s="82" t="s">
        <v>1144</v>
      </c>
      <c r="H64" s="80" t="s">
        <v>829</v>
      </c>
      <c r="I64" s="82" t="s">
        <v>1613</v>
      </c>
      <c r="J64" s="252"/>
      <c r="K64" s="252"/>
    </row>
    <row r="65" spans="1:11" ht="105" customHeight="1" x14ac:dyDescent="0.2">
      <c r="A65" s="98">
        <v>57</v>
      </c>
      <c r="B65" s="136" t="s">
        <v>75</v>
      </c>
      <c r="C65" s="84" t="s">
        <v>717</v>
      </c>
      <c r="D65" s="115">
        <v>2.4</v>
      </c>
      <c r="E65" s="148" t="s">
        <v>634</v>
      </c>
      <c r="F65" s="115"/>
      <c r="G65" s="85" t="s">
        <v>387</v>
      </c>
      <c r="H65" s="84" t="s">
        <v>409</v>
      </c>
      <c r="I65" s="85" t="s">
        <v>388</v>
      </c>
      <c r="J65" s="252"/>
      <c r="K65" s="252"/>
    </row>
    <row r="66" spans="1:11" ht="144" customHeight="1" x14ac:dyDescent="0.2">
      <c r="A66" s="98">
        <v>58</v>
      </c>
      <c r="B66" s="136" t="s">
        <v>75</v>
      </c>
      <c r="C66" s="84" t="s">
        <v>153</v>
      </c>
      <c r="D66" s="115" t="s">
        <v>147</v>
      </c>
      <c r="E66" s="148" t="s">
        <v>681</v>
      </c>
      <c r="F66" s="115"/>
      <c r="G66" s="85" t="s">
        <v>23</v>
      </c>
      <c r="H66" s="84" t="s">
        <v>588</v>
      </c>
      <c r="I66" s="85" t="s">
        <v>425</v>
      </c>
      <c r="J66" s="252"/>
      <c r="K66" s="252"/>
    </row>
    <row r="67" spans="1:11" ht="146.25" x14ac:dyDescent="0.2">
      <c r="A67" s="98">
        <v>59</v>
      </c>
      <c r="B67" s="136" t="s">
        <v>75</v>
      </c>
      <c r="C67" s="84" t="s">
        <v>1035</v>
      </c>
      <c r="D67" s="115">
        <v>12.8</v>
      </c>
      <c r="E67" s="148">
        <v>1</v>
      </c>
      <c r="F67" s="115"/>
      <c r="G67" s="85" t="s">
        <v>2355</v>
      </c>
      <c r="H67" s="84" t="s">
        <v>2351</v>
      </c>
      <c r="I67" s="85" t="s">
        <v>1898</v>
      </c>
      <c r="J67" s="252"/>
      <c r="K67" s="252"/>
    </row>
    <row r="68" spans="1:11" ht="174" customHeight="1" x14ac:dyDescent="0.2">
      <c r="A68" s="98">
        <v>60</v>
      </c>
      <c r="B68" s="136" t="s">
        <v>75</v>
      </c>
      <c r="C68" s="84" t="s">
        <v>1035</v>
      </c>
      <c r="D68" s="115">
        <v>7</v>
      </c>
      <c r="E68" s="148">
        <v>1</v>
      </c>
      <c r="F68" s="115"/>
      <c r="G68" s="85" t="s">
        <v>38</v>
      </c>
      <c r="H68" s="84" t="s">
        <v>829</v>
      </c>
      <c r="I68" s="85" t="s">
        <v>1899</v>
      </c>
      <c r="J68" s="252"/>
      <c r="K68" s="252"/>
    </row>
    <row r="69" spans="1:11" ht="123.75" x14ac:dyDescent="0.2">
      <c r="A69" s="98">
        <v>61</v>
      </c>
      <c r="B69" s="137" t="s">
        <v>75</v>
      </c>
      <c r="C69" s="61" t="s">
        <v>1960</v>
      </c>
      <c r="D69" s="62">
        <v>22.5</v>
      </c>
      <c r="E69" s="148" t="s">
        <v>1961</v>
      </c>
      <c r="F69" s="62"/>
      <c r="G69" s="148" t="s">
        <v>2355</v>
      </c>
      <c r="H69" s="61" t="s">
        <v>2351</v>
      </c>
      <c r="I69" s="148" t="s">
        <v>1962</v>
      </c>
      <c r="J69" s="250"/>
      <c r="K69" s="250"/>
    </row>
    <row r="70" spans="1:11" ht="123.75" x14ac:dyDescent="0.2">
      <c r="A70" s="98">
        <v>62</v>
      </c>
      <c r="B70" s="137" t="s">
        <v>75</v>
      </c>
      <c r="C70" s="61" t="s">
        <v>1960</v>
      </c>
      <c r="D70" s="62">
        <v>11.3</v>
      </c>
      <c r="E70" s="148" t="s">
        <v>1961</v>
      </c>
      <c r="F70" s="62"/>
      <c r="G70" s="148" t="s">
        <v>2355</v>
      </c>
      <c r="H70" s="61" t="s">
        <v>2351</v>
      </c>
      <c r="I70" s="148" t="s">
        <v>1963</v>
      </c>
      <c r="J70" s="252"/>
      <c r="K70" s="252"/>
    </row>
    <row r="71" spans="1:11" ht="108.75" customHeight="1" x14ac:dyDescent="0.2">
      <c r="A71" s="98">
        <v>63</v>
      </c>
      <c r="B71" s="142" t="s">
        <v>75</v>
      </c>
      <c r="C71" s="80" t="s">
        <v>80</v>
      </c>
      <c r="D71" s="295" t="s">
        <v>126</v>
      </c>
      <c r="E71" s="74" t="s">
        <v>517</v>
      </c>
      <c r="F71" s="295" t="s">
        <v>27</v>
      </c>
      <c r="G71" s="82" t="s">
        <v>1900</v>
      </c>
      <c r="H71" s="80" t="s">
        <v>358</v>
      </c>
      <c r="I71" s="83" t="s">
        <v>589</v>
      </c>
      <c r="J71" s="252"/>
      <c r="K71" s="252"/>
    </row>
    <row r="72" spans="1:11" ht="142.5" customHeight="1" x14ac:dyDescent="0.2">
      <c r="A72" s="98">
        <v>64</v>
      </c>
      <c r="B72" s="142" t="s">
        <v>75</v>
      </c>
      <c r="C72" s="80" t="s">
        <v>80</v>
      </c>
      <c r="D72" s="295" t="s">
        <v>110</v>
      </c>
      <c r="E72" s="74" t="s">
        <v>517</v>
      </c>
      <c r="F72" s="295" t="s">
        <v>27</v>
      </c>
      <c r="G72" s="82" t="s">
        <v>1900</v>
      </c>
      <c r="H72" s="80" t="s">
        <v>2</v>
      </c>
      <c r="I72" s="83" t="s">
        <v>1036</v>
      </c>
      <c r="J72" s="252"/>
      <c r="K72" s="252"/>
    </row>
    <row r="73" spans="1:11" ht="90" x14ac:dyDescent="0.2">
      <c r="A73" s="98">
        <v>65</v>
      </c>
      <c r="B73" s="142" t="s">
        <v>75</v>
      </c>
      <c r="C73" s="80" t="s">
        <v>81</v>
      </c>
      <c r="D73" s="295" t="s">
        <v>164</v>
      </c>
      <c r="E73" s="74" t="s">
        <v>517</v>
      </c>
      <c r="F73" s="295" t="s">
        <v>27</v>
      </c>
      <c r="G73" s="82" t="s">
        <v>20</v>
      </c>
      <c r="H73" s="80" t="s">
        <v>2</v>
      </c>
      <c r="I73" s="83" t="s">
        <v>355</v>
      </c>
      <c r="J73" s="1"/>
      <c r="K73" s="252"/>
    </row>
    <row r="74" spans="1:11" ht="112.5" x14ac:dyDescent="0.2">
      <c r="A74" s="98">
        <v>66</v>
      </c>
      <c r="B74" s="136" t="s">
        <v>75</v>
      </c>
      <c r="C74" s="84" t="s">
        <v>1111</v>
      </c>
      <c r="D74" s="115">
        <v>13.4</v>
      </c>
      <c r="E74" s="148">
        <v>0.5</v>
      </c>
      <c r="F74" s="115"/>
      <c r="G74" s="85" t="s">
        <v>45</v>
      </c>
      <c r="H74" s="84" t="s">
        <v>37</v>
      </c>
      <c r="I74" s="85" t="s">
        <v>1112</v>
      </c>
      <c r="J74" s="320"/>
      <c r="K74" s="252"/>
    </row>
    <row r="75" spans="1:11" ht="157.5" x14ac:dyDescent="0.2">
      <c r="A75" s="98">
        <v>67</v>
      </c>
      <c r="B75" s="136" t="s">
        <v>75</v>
      </c>
      <c r="C75" s="84" t="s">
        <v>448</v>
      </c>
      <c r="D75" s="115">
        <v>6.7</v>
      </c>
      <c r="E75" s="148" t="s">
        <v>1614</v>
      </c>
      <c r="F75" s="115"/>
      <c r="G75" s="85" t="s">
        <v>57</v>
      </c>
      <c r="H75" s="84" t="s">
        <v>462</v>
      </c>
      <c r="I75" s="85" t="s">
        <v>454</v>
      </c>
      <c r="J75" s="1"/>
      <c r="K75" s="252"/>
    </row>
    <row r="76" spans="1:11" ht="135" x14ac:dyDescent="0.2">
      <c r="A76" s="98">
        <v>68</v>
      </c>
      <c r="B76" s="143" t="s">
        <v>75</v>
      </c>
      <c r="C76" s="88" t="s">
        <v>448</v>
      </c>
      <c r="D76" s="89">
        <v>16.100000000000001</v>
      </c>
      <c r="E76" s="93" t="s">
        <v>757</v>
      </c>
      <c r="F76" s="89">
        <v>75.55</v>
      </c>
      <c r="G76" s="87" t="s">
        <v>2355</v>
      </c>
      <c r="H76" s="86" t="s">
        <v>2358</v>
      </c>
      <c r="I76" s="87" t="s">
        <v>2002</v>
      </c>
      <c r="J76" s="1"/>
      <c r="K76" s="252"/>
    </row>
    <row r="77" spans="1:11" ht="135" x14ac:dyDescent="0.2">
      <c r="A77" s="98">
        <v>69</v>
      </c>
      <c r="B77" s="136" t="s">
        <v>75</v>
      </c>
      <c r="C77" s="84" t="s">
        <v>1615</v>
      </c>
      <c r="D77" s="115">
        <v>91.8</v>
      </c>
      <c r="E77" s="148">
        <v>0.8</v>
      </c>
      <c r="F77" s="115"/>
      <c r="G77" s="85" t="s">
        <v>1144</v>
      </c>
      <c r="H77" s="84" t="s">
        <v>829</v>
      </c>
      <c r="I77" s="85" t="s">
        <v>1616</v>
      </c>
      <c r="J77" s="1"/>
      <c r="K77" s="252"/>
    </row>
    <row r="78" spans="1:11" ht="157.5" x14ac:dyDescent="0.2">
      <c r="A78" s="98">
        <v>70</v>
      </c>
      <c r="B78" s="142" t="s">
        <v>75</v>
      </c>
      <c r="C78" s="80" t="s">
        <v>82</v>
      </c>
      <c r="D78" s="295">
        <v>50.9</v>
      </c>
      <c r="E78" s="74" t="s">
        <v>389</v>
      </c>
      <c r="F78" s="295"/>
      <c r="G78" s="82" t="s">
        <v>390</v>
      </c>
      <c r="H78" s="80" t="s">
        <v>409</v>
      </c>
      <c r="I78" s="82" t="s">
        <v>391</v>
      </c>
      <c r="J78" s="1"/>
      <c r="K78" s="252"/>
    </row>
    <row r="79" spans="1:11" ht="157.5" x14ac:dyDescent="0.2">
      <c r="A79" s="98">
        <v>71</v>
      </c>
      <c r="B79" s="142" t="s">
        <v>75</v>
      </c>
      <c r="C79" s="80" t="s">
        <v>82</v>
      </c>
      <c r="D79" s="295">
        <v>44.4</v>
      </c>
      <c r="E79" s="74" t="s">
        <v>389</v>
      </c>
      <c r="F79" s="295"/>
      <c r="G79" s="82" t="s">
        <v>390</v>
      </c>
      <c r="H79" s="80" t="s">
        <v>409</v>
      </c>
      <c r="I79" s="82" t="s">
        <v>391</v>
      </c>
      <c r="J79" s="1"/>
      <c r="K79" s="252"/>
    </row>
    <row r="80" spans="1:11" ht="78.75" x14ac:dyDescent="0.2">
      <c r="A80" s="98">
        <v>72</v>
      </c>
      <c r="B80" s="137" t="s">
        <v>75</v>
      </c>
      <c r="C80" s="61" t="s">
        <v>590</v>
      </c>
      <c r="D80" s="62">
        <v>14.3</v>
      </c>
      <c r="E80" s="148">
        <v>0.5</v>
      </c>
      <c r="F80" s="62"/>
      <c r="G80" s="148" t="s">
        <v>35</v>
      </c>
      <c r="H80" s="61" t="s">
        <v>2</v>
      </c>
      <c r="I80" s="148" t="s">
        <v>591</v>
      </c>
      <c r="J80" s="320"/>
      <c r="K80" s="252"/>
    </row>
    <row r="81" spans="1:11" ht="78.75" x14ac:dyDescent="0.2">
      <c r="A81" s="98">
        <v>73</v>
      </c>
      <c r="B81" s="137" t="s">
        <v>75</v>
      </c>
      <c r="C81" s="144" t="s">
        <v>827</v>
      </c>
      <c r="D81" s="96">
        <v>9</v>
      </c>
      <c r="E81" s="148" t="s">
        <v>828</v>
      </c>
      <c r="F81" s="62"/>
      <c r="G81" s="148" t="s">
        <v>1144</v>
      </c>
      <c r="H81" s="61" t="s">
        <v>829</v>
      </c>
      <c r="I81" s="148" t="s">
        <v>830</v>
      </c>
      <c r="J81" s="320"/>
      <c r="K81" s="252"/>
    </row>
    <row r="82" spans="1:11" ht="146.25" x14ac:dyDescent="0.2">
      <c r="A82" s="98">
        <v>74</v>
      </c>
      <c r="B82" s="68" t="s">
        <v>75</v>
      </c>
      <c r="C82" s="86" t="s">
        <v>2356</v>
      </c>
      <c r="D82" s="69">
        <v>33.299999999999997</v>
      </c>
      <c r="E82" s="93" t="s">
        <v>2000</v>
      </c>
      <c r="F82" s="69">
        <v>156.26</v>
      </c>
      <c r="G82" s="93" t="s">
        <v>2357</v>
      </c>
      <c r="H82" s="86" t="s">
        <v>2358</v>
      </c>
      <c r="I82" s="93" t="s">
        <v>2003</v>
      </c>
      <c r="J82" s="320"/>
      <c r="K82" s="252"/>
    </row>
    <row r="83" spans="1:11" ht="112.5" x14ac:dyDescent="0.2">
      <c r="A83" s="98">
        <v>75</v>
      </c>
      <c r="B83" s="137" t="s">
        <v>84</v>
      </c>
      <c r="C83" s="61" t="s">
        <v>1881</v>
      </c>
      <c r="D83" s="306">
        <v>116.1</v>
      </c>
      <c r="E83" s="147" t="s">
        <v>1882</v>
      </c>
      <c r="F83" s="241"/>
      <c r="G83" s="65" t="s">
        <v>1250</v>
      </c>
      <c r="H83" s="61" t="s">
        <v>1883</v>
      </c>
      <c r="I83" s="54" t="s">
        <v>1884</v>
      </c>
      <c r="J83" s="320"/>
      <c r="K83" s="252"/>
    </row>
    <row r="84" spans="1:11" ht="78.75" x14ac:dyDescent="0.2">
      <c r="A84" s="98">
        <v>76</v>
      </c>
      <c r="B84" s="137" t="s">
        <v>84</v>
      </c>
      <c r="C84" s="61" t="s">
        <v>1885</v>
      </c>
      <c r="D84" s="63">
        <v>12.5</v>
      </c>
      <c r="E84" s="147" t="s">
        <v>1886</v>
      </c>
      <c r="F84" s="242"/>
      <c r="G84" s="65" t="s">
        <v>1887</v>
      </c>
      <c r="H84" s="61" t="s">
        <v>1888</v>
      </c>
      <c r="I84" s="148" t="s">
        <v>1889</v>
      </c>
      <c r="J84" s="1"/>
      <c r="K84" s="252"/>
    </row>
    <row r="85" spans="1:11" ht="78.75" x14ac:dyDescent="0.2">
      <c r="A85" s="98">
        <v>77</v>
      </c>
      <c r="B85" s="137" t="s">
        <v>84</v>
      </c>
      <c r="C85" s="61" t="s">
        <v>1146</v>
      </c>
      <c r="D85" s="63">
        <v>72.099999999999994</v>
      </c>
      <c r="E85" s="244" t="s">
        <v>1147</v>
      </c>
      <c r="F85" s="63"/>
      <c r="G85" s="65" t="s">
        <v>1249</v>
      </c>
      <c r="H85" s="61" t="s">
        <v>879</v>
      </c>
      <c r="I85" s="148" t="s">
        <v>1148</v>
      </c>
      <c r="J85" s="1"/>
      <c r="K85" s="252"/>
    </row>
    <row r="86" spans="1:11" ht="135" x14ac:dyDescent="0.2">
      <c r="A86" s="98">
        <v>78</v>
      </c>
      <c r="B86" s="137" t="s">
        <v>84</v>
      </c>
      <c r="C86" s="61" t="s">
        <v>861</v>
      </c>
      <c r="D86" s="63">
        <f>34.4</f>
        <v>34.4</v>
      </c>
      <c r="E86" s="244" t="s">
        <v>834</v>
      </c>
      <c r="F86" s="121"/>
      <c r="G86" s="65" t="s">
        <v>1250</v>
      </c>
      <c r="H86" s="19" t="s">
        <v>616</v>
      </c>
      <c r="I86" s="148" t="s">
        <v>862</v>
      </c>
      <c r="J86" s="1"/>
      <c r="K86" s="252"/>
    </row>
    <row r="87" spans="1:11" ht="135" x14ac:dyDescent="0.2">
      <c r="A87" s="98">
        <v>79</v>
      </c>
      <c r="B87" s="137" t="s">
        <v>84</v>
      </c>
      <c r="C87" s="61" t="s">
        <v>1101</v>
      </c>
      <c r="D87" s="63">
        <f>7.2</f>
        <v>7.2</v>
      </c>
      <c r="E87" s="244" t="s">
        <v>834</v>
      </c>
      <c r="F87" s="121"/>
      <c r="G87" s="65" t="s">
        <v>1250</v>
      </c>
      <c r="H87" s="19" t="s">
        <v>616</v>
      </c>
      <c r="I87" s="148" t="s">
        <v>863</v>
      </c>
      <c r="J87" s="1"/>
      <c r="K87" s="252"/>
    </row>
    <row r="88" spans="1:11" ht="112.5" x14ac:dyDescent="0.2">
      <c r="A88" s="98">
        <v>80</v>
      </c>
      <c r="B88" s="68" t="s">
        <v>84</v>
      </c>
      <c r="C88" s="86" t="s">
        <v>1890</v>
      </c>
      <c r="D88" s="15">
        <v>32.700000000000003</v>
      </c>
      <c r="E88" s="243" t="s">
        <v>1025</v>
      </c>
      <c r="F88" s="307">
        <f>D88*25%*18.77</f>
        <v>153.44475</v>
      </c>
      <c r="G88" s="25" t="s">
        <v>1249</v>
      </c>
      <c r="H88" s="86" t="s">
        <v>2368</v>
      </c>
      <c r="I88" s="93" t="s">
        <v>2366</v>
      </c>
      <c r="J88" s="1"/>
      <c r="K88" s="252"/>
    </row>
    <row r="89" spans="1:11" ht="87" customHeight="1" x14ac:dyDescent="0.2">
      <c r="A89" s="98">
        <v>81</v>
      </c>
      <c r="B89" s="137" t="s">
        <v>84</v>
      </c>
      <c r="C89" s="61" t="s">
        <v>1466</v>
      </c>
      <c r="D89" s="63">
        <v>16.600000000000001</v>
      </c>
      <c r="E89" s="244" t="s">
        <v>1025</v>
      </c>
      <c r="F89" s="121"/>
      <c r="G89" s="65" t="s">
        <v>1248</v>
      </c>
      <c r="H89" s="61" t="s">
        <v>1544</v>
      </c>
      <c r="I89" s="148" t="s">
        <v>1467</v>
      </c>
      <c r="J89" s="252"/>
      <c r="K89" s="252"/>
    </row>
    <row r="90" spans="1:11" ht="112.5" x14ac:dyDescent="0.2">
      <c r="A90" s="98">
        <v>82</v>
      </c>
      <c r="B90" s="137" t="s">
        <v>84</v>
      </c>
      <c r="C90" s="61" t="s">
        <v>823</v>
      </c>
      <c r="D90" s="63">
        <v>21.2</v>
      </c>
      <c r="E90" s="244">
        <v>1.5</v>
      </c>
      <c r="F90" s="121"/>
      <c r="G90" s="65" t="s">
        <v>243</v>
      </c>
      <c r="H90" s="61" t="s">
        <v>880</v>
      </c>
      <c r="I90" s="148" t="s">
        <v>587</v>
      </c>
      <c r="J90" s="320"/>
      <c r="K90" s="252"/>
    </row>
    <row r="91" spans="1:11" ht="123.75" x14ac:dyDescent="0.2">
      <c r="A91" s="98">
        <v>83</v>
      </c>
      <c r="B91" s="137" t="s">
        <v>84</v>
      </c>
      <c r="C91" s="61" t="s">
        <v>2135</v>
      </c>
      <c r="D91" s="63">
        <v>11.4</v>
      </c>
      <c r="E91" s="151" t="s">
        <v>2136</v>
      </c>
      <c r="F91" s="121"/>
      <c r="G91" s="65" t="s">
        <v>1248</v>
      </c>
      <c r="H91" s="61" t="s">
        <v>2137</v>
      </c>
      <c r="I91" s="148" t="s">
        <v>2138</v>
      </c>
      <c r="J91" s="1"/>
      <c r="K91" s="252"/>
    </row>
    <row r="92" spans="1:11" ht="168.75" x14ac:dyDescent="0.2">
      <c r="A92" s="98">
        <v>84</v>
      </c>
      <c r="B92" s="68" t="s">
        <v>84</v>
      </c>
      <c r="C92" s="86" t="s">
        <v>2197</v>
      </c>
      <c r="D92" s="15">
        <v>287.39999999999998</v>
      </c>
      <c r="E92" s="243" t="s">
        <v>2198</v>
      </c>
      <c r="F92" s="15">
        <v>1348.62</v>
      </c>
      <c r="G92" s="25" t="s">
        <v>2199</v>
      </c>
      <c r="H92" s="86" t="s">
        <v>2369</v>
      </c>
      <c r="I92" s="93" t="s">
        <v>2367</v>
      </c>
      <c r="J92" s="1"/>
      <c r="K92" s="252"/>
    </row>
    <row r="93" spans="1:11" ht="101.25" x14ac:dyDescent="0.2">
      <c r="A93" s="98">
        <v>85</v>
      </c>
      <c r="B93" s="137" t="s">
        <v>84</v>
      </c>
      <c r="C93" s="61" t="s">
        <v>1891</v>
      </c>
      <c r="D93" s="63">
        <v>41.58</v>
      </c>
      <c r="E93" s="151" t="s">
        <v>835</v>
      </c>
      <c r="F93" s="152"/>
      <c r="G93" s="65" t="s">
        <v>1249</v>
      </c>
      <c r="H93" s="19" t="s">
        <v>881</v>
      </c>
      <c r="I93" s="148" t="s">
        <v>1251</v>
      </c>
      <c r="J93" s="1"/>
      <c r="K93" s="252"/>
    </row>
    <row r="94" spans="1:11" ht="90" x14ac:dyDescent="0.2">
      <c r="A94" s="98">
        <v>86</v>
      </c>
      <c r="B94" s="137" t="s">
        <v>84</v>
      </c>
      <c r="C94" s="61" t="s">
        <v>1892</v>
      </c>
      <c r="D94" s="63">
        <v>53.6</v>
      </c>
      <c r="E94" s="151" t="s">
        <v>1025</v>
      </c>
      <c r="F94" s="152"/>
      <c r="G94" s="65" t="s">
        <v>1249</v>
      </c>
      <c r="H94" s="19" t="s">
        <v>1149</v>
      </c>
      <c r="I94" s="148" t="s">
        <v>1252</v>
      </c>
      <c r="J94" s="1"/>
      <c r="K94" s="252"/>
    </row>
    <row r="95" spans="1:11" ht="101.25" x14ac:dyDescent="0.2">
      <c r="A95" s="98">
        <v>87</v>
      </c>
      <c r="B95" s="137" t="s">
        <v>84</v>
      </c>
      <c r="C95" s="61" t="s">
        <v>1892</v>
      </c>
      <c r="D95" s="63">
        <v>54</v>
      </c>
      <c r="E95" s="151" t="s">
        <v>835</v>
      </c>
      <c r="F95" s="152"/>
      <c r="G95" s="65" t="s">
        <v>1249</v>
      </c>
      <c r="H95" s="19" t="s">
        <v>1149</v>
      </c>
      <c r="I95" s="148" t="s">
        <v>1253</v>
      </c>
      <c r="J95" s="1"/>
      <c r="K95" s="252"/>
    </row>
    <row r="96" spans="1:11" ht="119.25" customHeight="1" x14ac:dyDescent="0.2">
      <c r="A96" s="98">
        <v>88</v>
      </c>
      <c r="B96" s="99" t="s">
        <v>2646</v>
      </c>
      <c r="C96" s="194" t="s">
        <v>652</v>
      </c>
      <c r="D96" s="35">
        <v>26.7</v>
      </c>
      <c r="E96" s="74" t="s">
        <v>1179</v>
      </c>
      <c r="F96" s="195"/>
      <c r="G96" s="74" t="s">
        <v>1180</v>
      </c>
      <c r="H96" s="53" t="s">
        <v>2638</v>
      </c>
      <c r="I96" s="74" t="s">
        <v>1384</v>
      </c>
      <c r="J96" s="1"/>
      <c r="K96" s="252"/>
    </row>
    <row r="97" spans="1:11" ht="146.25" x14ac:dyDescent="0.2">
      <c r="A97" s="98">
        <v>89</v>
      </c>
      <c r="B97" s="99" t="s">
        <v>2646</v>
      </c>
      <c r="C97" s="194" t="s">
        <v>653</v>
      </c>
      <c r="D97" s="53">
        <v>73.400000000000006</v>
      </c>
      <c r="E97" s="74" t="s">
        <v>654</v>
      </c>
      <c r="F97" s="195" t="s">
        <v>27</v>
      </c>
      <c r="G97" s="74" t="s">
        <v>1181</v>
      </c>
      <c r="H97" s="53" t="s">
        <v>2</v>
      </c>
      <c r="I97" s="74" t="s">
        <v>1385</v>
      </c>
      <c r="J97" s="1"/>
      <c r="K97" s="252"/>
    </row>
    <row r="98" spans="1:11" ht="244.5" customHeight="1" x14ac:dyDescent="0.2">
      <c r="A98" s="98">
        <v>90</v>
      </c>
      <c r="B98" s="99" t="s">
        <v>2646</v>
      </c>
      <c r="C98" s="194" t="s">
        <v>1182</v>
      </c>
      <c r="D98" s="53">
        <v>83.5</v>
      </c>
      <c r="E98" s="74" t="s">
        <v>1183</v>
      </c>
      <c r="F98" s="195"/>
      <c r="G98" s="74" t="s">
        <v>1184</v>
      </c>
      <c r="H98" s="53" t="s">
        <v>2638</v>
      </c>
      <c r="I98" s="74" t="s">
        <v>1185</v>
      </c>
      <c r="J98" s="1"/>
      <c r="K98" s="252"/>
    </row>
    <row r="99" spans="1:11" ht="180" x14ac:dyDescent="0.2">
      <c r="A99" s="98">
        <v>91</v>
      </c>
      <c r="B99" s="99" t="s">
        <v>2646</v>
      </c>
      <c r="C99" s="194" t="s">
        <v>1012</v>
      </c>
      <c r="D99" s="103">
        <v>433.7</v>
      </c>
      <c r="E99" s="54" t="s">
        <v>706</v>
      </c>
      <c r="F99" s="103"/>
      <c r="G99" s="74" t="s">
        <v>1186</v>
      </c>
      <c r="H99" s="53" t="s">
        <v>2639</v>
      </c>
      <c r="I99" s="74" t="s">
        <v>1102</v>
      </c>
      <c r="J99" s="1"/>
      <c r="K99" s="252"/>
    </row>
    <row r="100" spans="1:11" ht="146.25" x14ac:dyDescent="0.2">
      <c r="A100" s="98">
        <v>92</v>
      </c>
      <c r="B100" s="99" t="s">
        <v>2646</v>
      </c>
      <c r="C100" s="194" t="s">
        <v>1187</v>
      </c>
      <c r="D100" s="53">
        <v>23.4</v>
      </c>
      <c r="E100" s="196" t="s">
        <v>1188</v>
      </c>
      <c r="F100" s="53"/>
      <c r="G100" s="74" t="s">
        <v>1189</v>
      </c>
      <c r="H100" s="53" t="s">
        <v>2647</v>
      </c>
      <c r="I100" s="74" t="s">
        <v>1190</v>
      </c>
      <c r="J100" s="1"/>
      <c r="K100" s="252"/>
    </row>
    <row r="101" spans="1:11" ht="191.25" x14ac:dyDescent="0.2">
      <c r="A101" s="98">
        <v>93</v>
      </c>
      <c r="B101" s="99" t="s">
        <v>2646</v>
      </c>
      <c r="C101" s="194" t="s">
        <v>2640</v>
      </c>
      <c r="D101" s="53">
        <v>42.3</v>
      </c>
      <c r="E101" s="54" t="s">
        <v>1540</v>
      </c>
      <c r="F101" s="195"/>
      <c r="G101" s="74" t="s">
        <v>1541</v>
      </c>
      <c r="H101" s="53" t="s">
        <v>2641</v>
      </c>
      <c r="I101" s="74" t="s">
        <v>1807</v>
      </c>
      <c r="J101" s="320"/>
      <c r="K101" s="252"/>
    </row>
    <row r="102" spans="1:11" ht="191.25" x14ac:dyDescent="0.2">
      <c r="A102" s="98">
        <v>94</v>
      </c>
      <c r="B102" s="99" t="s">
        <v>2646</v>
      </c>
      <c r="C102" s="194" t="s">
        <v>2640</v>
      </c>
      <c r="D102" s="53">
        <v>16.5</v>
      </c>
      <c r="E102" s="54" t="s">
        <v>1540</v>
      </c>
      <c r="F102" s="195"/>
      <c r="G102" s="74" t="s">
        <v>1542</v>
      </c>
      <c r="H102" s="53" t="s">
        <v>2641</v>
      </c>
      <c r="I102" s="74" t="s">
        <v>1807</v>
      </c>
      <c r="J102" s="289"/>
      <c r="K102" s="252"/>
    </row>
    <row r="103" spans="1:11" ht="168.75" x14ac:dyDescent="0.2">
      <c r="A103" s="98">
        <v>95</v>
      </c>
      <c r="B103" s="99" t="s">
        <v>2646</v>
      </c>
      <c r="C103" s="194" t="s">
        <v>2640</v>
      </c>
      <c r="D103" s="53">
        <v>16.600000000000001</v>
      </c>
      <c r="E103" s="54" t="s">
        <v>1540</v>
      </c>
      <c r="F103" s="195"/>
      <c r="G103" s="74" t="s">
        <v>1181</v>
      </c>
      <c r="H103" s="53" t="s">
        <v>2</v>
      </c>
      <c r="I103" s="74" t="s">
        <v>1543</v>
      </c>
      <c r="J103" s="320"/>
      <c r="K103" s="252"/>
    </row>
    <row r="104" spans="1:11" ht="135" x14ac:dyDescent="0.2">
      <c r="A104" s="98">
        <v>96</v>
      </c>
      <c r="B104" s="99" t="s">
        <v>2646</v>
      </c>
      <c r="C104" s="194" t="s">
        <v>1808</v>
      </c>
      <c r="D104" s="53">
        <v>484.8</v>
      </c>
      <c r="E104" s="74" t="s">
        <v>2642</v>
      </c>
      <c r="F104" s="103"/>
      <c r="G104" s="74" t="s">
        <v>1386</v>
      </c>
      <c r="H104" s="53" t="s">
        <v>2643</v>
      </c>
      <c r="I104" s="319" t="s">
        <v>1600</v>
      </c>
      <c r="J104" s="1"/>
      <c r="K104" s="252"/>
    </row>
    <row r="105" spans="1:11" ht="120.75" customHeight="1" x14ac:dyDescent="0.2">
      <c r="A105" s="98">
        <v>97</v>
      </c>
      <c r="B105" s="122" t="s">
        <v>2646</v>
      </c>
      <c r="C105" s="86" t="s">
        <v>2644</v>
      </c>
      <c r="D105" s="69">
        <v>338.9</v>
      </c>
      <c r="E105" s="69" t="s">
        <v>1809</v>
      </c>
      <c r="F105" s="224">
        <v>1590.29</v>
      </c>
      <c r="G105" s="93" t="s">
        <v>2959</v>
      </c>
      <c r="H105" s="69" t="s">
        <v>2648</v>
      </c>
      <c r="I105" s="93" t="s">
        <v>2645</v>
      </c>
      <c r="J105" s="1"/>
      <c r="K105" s="252"/>
    </row>
    <row r="106" spans="1:11" ht="234.75" customHeight="1" x14ac:dyDescent="0.2">
      <c r="A106" s="98">
        <v>98</v>
      </c>
      <c r="B106" s="101" t="s">
        <v>1097</v>
      </c>
      <c r="C106" s="69" t="s">
        <v>2825</v>
      </c>
      <c r="D106" s="15">
        <v>82.4</v>
      </c>
      <c r="E106" s="15" t="s">
        <v>2204</v>
      </c>
      <c r="F106" s="69">
        <v>386.66</v>
      </c>
      <c r="G106" s="25" t="s">
        <v>1258</v>
      </c>
      <c r="H106" s="69" t="s">
        <v>2648</v>
      </c>
      <c r="I106" s="93" t="s">
        <v>2826</v>
      </c>
      <c r="J106" s="1"/>
      <c r="K106" s="252"/>
    </row>
    <row r="107" spans="1:11" ht="216" customHeight="1" x14ac:dyDescent="0.2">
      <c r="A107" s="98">
        <v>99</v>
      </c>
      <c r="B107" s="101" t="s">
        <v>1097</v>
      </c>
      <c r="C107" s="69" t="s">
        <v>2649</v>
      </c>
      <c r="D107" s="15">
        <v>12</v>
      </c>
      <c r="E107" s="15">
        <v>3</v>
      </c>
      <c r="F107" s="69">
        <v>56.31</v>
      </c>
      <c r="G107" s="25" t="s">
        <v>2650</v>
      </c>
      <c r="H107" s="69" t="s">
        <v>2676</v>
      </c>
      <c r="I107" s="93" t="s">
        <v>2651</v>
      </c>
      <c r="J107" s="320"/>
      <c r="K107" s="252"/>
    </row>
    <row r="108" spans="1:11" ht="236.25" customHeight="1" x14ac:dyDescent="0.2">
      <c r="A108" s="98">
        <v>100</v>
      </c>
      <c r="B108" s="137" t="s">
        <v>1097</v>
      </c>
      <c r="C108" s="61" t="s">
        <v>70</v>
      </c>
      <c r="D108" s="63">
        <v>17</v>
      </c>
      <c r="E108" s="20">
        <v>0.8</v>
      </c>
      <c r="F108" s="62"/>
      <c r="G108" s="61" t="s">
        <v>1313</v>
      </c>
      <c r="H108" s="65" t="s">
        <v>1490</v>
      </c>
      <c r="I108" s="148" t="s">
        <v>1281</v>
      </c>
      <c r="J108" s="320"/>
      <c r="K108" s="252"/>
    </row>
    <row r="109" spans="1:11" ht="100.5" customHeight="1" x14ac:dyDescent="0.2">
      <c r="A109" s="98">
        <v>101</v>
      </c>
      <c r="B109" s="138" t="s">
        <v>1097</v>
      </c>
      <c r="C109" s="3" t="s">
        <v>71</v>
      </c>
      <c r="D109" s="10">
        <v>133.30000000000001</v>
      </c>
      <c r="E109" s="53">
        <v>0.5</v>
      </c>
      <c r="F109" s="53" t="s">
        <v>27</v>
      </c>
      <c r="G109" s="3" t="s">
        <v>1217</v>
      </c>
      <c r="H109" s="54" t="s">
        <v>2</v>
      </c>
      <c r="I109" s="7" t="s">
        <v>1665</v>
      </c>
      <c r="J109" s="261"/>
      <c r="K109" s="252"/>
    </row>
    <row r="110" spans="1:11" ht="93" customHeight="1" x14ac:dyDescent="0.2">
      <c r="A110" s="98">
        <v>102</v>
      </c>
      <c r="B110" s="138" t="s">
        <v>1097</v>
      </c>
      <c r="C110" s="3" t="s">
        <v>403</v>
      </c>
      <c r="D110" s="10">
        <v>54</v>
      </c>
      <c r="E110" s="53" t="s">
        <v>517</v>
      </c>
      <c r="F110" s="53" t="s">
        <v>27</v>
      </c>
      <c r="G110" s="3" t="s">
        <v>1217</v>
      </c>
      <c r="H110" s="54" t="s">
        <v>2</v>
      </c>
      <c r="I110" s="148" t="s">
        <v>965</v>
      </c>
      <c r="J110" s="320"/>
      <c r="K110" s="252"/>
    </row>
    <row r="111" spans="1:11" ht="113.25" customHeight="1" x14ac:dyDescent="0.2">
      <c r="A111" s="98">
        <v>103</v>
      </c>
      <c r="B111" s="138" t="s">
        <v>1097</v>
      </c>
      <c r="C111" s="3" t="s">
        <v>404</v>
      </c>
      <c r="D111" s="10">
        <v>316.3</v>
      </c>
      <c r="E111" s="53" t="s">
        <v>517</v>
      </c>
      <c r="F111" s="53" t="s">
        <v>27</v>
      </c>
      <c r="G111" s="3" t="s">
        <v>1219</v>
      </c>
      <c r="H111" s="54" t="s">
        <v>212</v>
      </c>
      <c r="I111" s="148" t="s">
        <v>966</v>
      </c>
      <c r="J111" s="1"/>
      <c r="K111" s="252"/>
    </row>
    <row r="112" spans="1:11" ht="180" x14ac:dyDescent="0.2">
      <c r="A112" s="98">
        <v>104</v>
      </c>
      <c r="B112" s="138" t="s">
        <v>1097</v>
      </c>
      <c r="C112" s="3" t="s">
        <v>1688</v>
      </c>
      <c r="D112" s="10">
        <v>38.1</v>
      </c>
      <c r="E112" s="35">
        <v>3</v>
      </c>
      <c r="F112" s="53"/>
      <c r="G112" s="3" t="s">
        <v>1201</v>
      </c>
      <c r="H112" s="65" t="s">
        <v>2652</v>
      </c>
      <c r="I112" s="74" t="s">
        <v>1687</v>
      </c>
      <c r="J112" s="321"/>
      <c r="K112" s="252"/>
    </row>
    <row r="113" spans="1:11" ht="281.25" x14ac:dyDescent="0.2">
      <c r="A113" s="98">
        <v>105</v>
      </c>
      <c r="B113" s="68" t="s">
        <v>1097</v>
      </c>
      <c r="C113" s="25" t="s">
        <v>2116</v>
      </c>
      <c r="D113" s="15">
        <v>67</v>
      </c>
      <c r="E113" s="15">
        <v>1.5</v>
      </c>
      <c r="F113" s="15">
        <v>314.39999999999998</v>
      </c>
      <c r="G113" s="69" t="s">
        <v>1258</v>
      </c>
      <c r="H113" s="25" t="s">
        <v>2653</v>
      </c>
      <c r="I113" s="93" t="s">
        <v>2117</v>
      </c>
      <c r="J113" s="289"/>
      <c r="K113" s="252"/>
    </row>
    <row r="114" spans="1:11" ht="236.25" x14ac:dyDescent="0.2">
      <c r="A114" s="98">
        <v>106</v>
      </c>
      <c r="B114" s="68" t="s">
        <v>1097</v>
      </c>
      <c r="C114" s="25" t="s">
        <v>2116</v>
      </c>
      <c r="D114" s="15">
        <v>149.30000000000001</v>
      </c>
      <c r="E114" s="15">
        <v>1.5</v>
      </c>
      <c r="F114" s="15">
        <v>700.59</v>
      </c>
      <c r="G114" s="69" t="s">
        <v>1258</v>
      </c>
      <c r="H114" s="25" t="s">
        <v>2653</v>
      </c>
      <c r="I114" s="93" t="s">
        <v>2202</v>
      </c>
      <c r="J114" s="320"/>
      <c r="K114" s="252"/>
    </row>
    <row r="115" spans="1:11" ht="247.5" x14ac:dyDescent="0.2">
      <c r="A115" s="98">
        <v>107</v>
      </c>
      <c r="B115" s="138" t="s">
        <v>1097</v>
      </c>
      <c r="C115" s="3" t="s">
        <v>463</v>
      </c>
      <c r="D115" s="10">
        <v>16.2</v>
      </c>
      <c r="E115" s="10">
        <v>1</v>
      </c>
      <c r="F115" s="53"/>
      <c r="G115" s="3" t="s">
        <v>19</v>
      </c>
      <c r="H115" s="54" t="s">
        <v>2654</v>
      </c>
      <c r="I115" s="74" t="s">
        <v>1902</v>
      </c>
      <c r="J115" s="1"/>
      <c r="K115" s="252"/>
    </row>
    <row r="116" spans="1:11" ht="144.75" customHeight="1" x14ac:dyDescent="0.2">
      <c r="A116" s="98">
        <v>108</v>
      </c>
      <c r="B116" s="68" t="s">
        <v>1097</v>
      </c>
      <c r="C116" s="86" t="s">
        <v>2655</v>
      </c>
      <c r="D116" s="15">
        <v>69.7</v>
      </c>
      <c r="E116" s="15">
        <v>2.5</v>
      </c>
      <c r="F116" s="69">
        <v>327.07</v>
      </c>
      <c r="G116" s="69" t="s">
        <v>2133</v>
      </c>
      <c r="H116" s="25" t="s">
        <v>2656</v>
      </c>
      <c r="I116" s="93" t="s">
        <v>2118</v>
      </c>
      <c r="J116" s="261"/>
      <c r="K116" s="252"/>
    </row>
    <row r="117" spans="1:11" ht="213.75" x14ac:dyDescent="0.2">
      <c r="A117" s="98">
        <v>109</v>
      </c>
      <c r="B117" s="137" t="s">
        <v>1097</v>
      </c>
      <c r="C117" s="65" t="s">
        <v>2203</v>
      </c>
      <c r="D117" s="63">
        <v>96.7</v>
      </c>
      <c r="E117" s="63" t="s">
        <v>2204</v>
      </c>
      <c r="F117" s="63"/>
      <c r="G117" s="62" t="s">
        <v>1258</v>
      </c>
      <c r="H117" s="65" t="s">
        <v>284</v>
      </c>
      <c r="I117" s="148" t="s">
        <v>2205</v>
      </c>
      <c r="J117" s="320"/>
      <c r="K117" s="252"/>
    </row>
    <row r="118" spans="1:11" ht="191.25" x14ac:dyDescent="0.2">
      <c r="A118" s="98">
        <v>110</v>
      </c>
      <c r="B118" s="104" t="s">
        <v>2119</v>
      </c>
      <c r="C118" s="65" t="s">
        <v>2120</v>
      </c>
      <c r="D118" s="63">
        <v>71.400000000000006</v>
      </c>
      <c r="E118" s="63">
        <v>1</v>
      </c>
      <c r="F118" s="62"/>
      <c r="G118" s="62" t="s">
        <v>1550</v>
      </c>
      <c r="H118" s="62" t="s">
        <v>174</v>
      </c>
      <c r="I118" s="148" t="s">
        <v>2121</v>
      </c>
      <c r="J118" s="320"/>
      <c r="K118" s="252"/>
    </row>
    <row r="119" spans="1:11" ht="258.75" x14ac:dyDescent="0.2">
      <c r="A119" s="98">
        <v>111</v>
      </c>
      <c r="B119" s="138" t="s">
        <v>1097</v>
      </c>
      <c r="C119" s="61" t="s">
        <v>899</v>
      </c>
      <c r="D119" s="63">
        <v>77.599999999999994</v>
      </c>
      <c r="E119" s="63" t="s">
        <v>709</v>
      </c>
      <c r="F119" s="63"/>
      <c r="G119" s="61" t="s">
        <v>19</v>
      </c>
      <c r="H119" s="65" t="s">
        <v>1043</v>
      </c>
      <c r="I119" s="148" t="s">
        <v>967</v>
      </c>
      <c r="J119" s="320"/>
      <c r="K119" s="252"/>
    </row>
    <row r="120" spans="1:11" ht="146.25" x14ac:dyDescent="0.2">
      <c r="A120" s="98">
        <v>112</v>
      </c>
      <c r="B120" s="138" t="s">
        <v>1097</v>
      </c>
      <c r="C120" s="3" t="s">
        <v>1202</v>
      </c>
      <c r="D120" s="10">
        <v>32.5</v>
      </c>
      <c r="E120" s="35">
        <v>0.5</v>
      </c>
      <c r="F120" s="53"/>
      <c r="G120" s="3" t="s">
        <v>1220</v>
      </c>
      <c r="H120" s="54" t="s">
        <v>2</v>
      </c>
      <c r="I120" s="74" t="s">
        <v>545</v>
      </c>
      <c r="J120" s="320"/>
      <c r="K120" s="252"/>
    </row>
    <row r="121" spans="1:11" ht="146.25" x14ac:dyDescent="0.2">
      <c r="A121" s="98">
        <v>113</v>
      </c>
      <c r="B121" s="138" t="s">
        <v>1097</v>
      </c>
      <c r="C121" s="3" t="s">
        <v>1203</v>
      </c>
      <c r="D121" s="10">
        <v>92.6</v>
      </c>
      <c r="E121" s="35">
        <v>0.5</v>
      </c>
      <c r="F121" s="53"/>
      <c r="G121" s="3" t="s">
        <v>1221</v>
      </c>
      <c r="H121" s="54" t="s">
        <v>213</v>
      </c>
      <c r="I121" s="74" t="s">
        <v>546</v>
      </c>
      <c r="J121" s="289"/>
      <c r="K121" s="252"/>
    </row>
    <row r="122" spans="1:11" ht="202.5" x14ac:dyDescent="0.2">
      <c r="A122" s="98">
        <v>114</v>
      </c>
      <c r="B122" s="68" t="s">
        <v>1097</v>
      </c>
      <c r="C122" s="25" t="s">
        <v>1666</v>
      </c>
      <c r="D122" s="15">
        <v>9.4</v>
      </c>
      <c r="E122" s="15">
        <v>3</v>
      </c>
      <c r="F122" s="69">
        <v>44.11</v>
      </c>
      <c r="G122" s="86" t="s">
        <v>1667</v>
      </c>
      <c r="H122" s="69" t="s">
        <v>2657</v>
      </c>
      <c r="I122" s="93" t="s">
        <v>1668</v>
      </c>
      <c r="J122" s="1"/>
      <c r="K122" s="252"/>
    </row>
    <row r="123" spans="1:11" ht="146.25" x14ac:dyDescent="0.2">
      <c r="A123" s="98">
        <v>115</v>
      </c>
      <c r="B123" s="138" t="s">
        <v>1097</v>
      </c>
      <c r="C123" s="3" t="s">
        <v>1204</v>
      </c>
      <c r="D123" s="10">
        <v>83.7</v>
      </c>
      <c r="E123" s="53" t="s">
        <v>517</v>
      </c>
      <c r="F123" s="53"/>
      <c r="G123" s="3" t="s">
        <v>26</v>
      </c>
      <c r="H123" s="54" t="s">
        <v>212</v>
      </c>
      <c r="I123" s="148" t="s">
        <v>250</v>
      </c>
      <c r="J123" s="1"/>
      <c r="K123" s="252"/>
    </row>
    <row r="124" spans="1:11" ht="225" x14ac:dyDescent="0.2">
      <c r="A124" s="98">
        <v>116</v>
      </c>
      <c r="B124" s="68" t="s">
        <v>1097</v>
      </c>
      <c r="C124" s="86" t="s">
        <v>2658</v>
      </c>
      <c r="D124" s="15">
        <v>268.56</v>
      </c>
      <c r="E124" s="15">
        <v>1</v>
      </c>
      <c r="F124" s="15">
        <v>1260.22</v>
      </c>
      <c r="G124" s="69" t="s">
        <v>1174</v>
      </c>
      <c r="H124" s="25" t="s">
        <v>2653</v>
      </c>
      <c r="I124" s="93" t="s">
        <v>2122</v>
      </c>
      <c r="J124" s="1"/>
      <c r="K124" s="252"/>
    </row>
    <row r="125" spans="1:11" ht="236.25" x14ac:dyDescent="0.2">
      <c r="A125" s="98">
        <v>117</v>
      </c>
      <c r="B125" s="137" t="s">
        <v>1097</v>
      </c>
      <c r="C125" s="148" t="s">
        <v>1398</v>
      </c>
      <c r="D125" s="63">
        <v>43.3</v>
      </c>
      <c r="E125" s="62" t="s">
        <v>970</v>
      </c>
      <c r="F125" s="62"/>
      <c r="G125" s="61" t="s">
        <v>1258</v>
      </c>
      <c r="H125" s="65" t="s">
        <v>1282</v>
      </c>
      <c r="I125" s="148" t="s">
        <v>1205</v>
      </c>
      <c r="J125" s="1"/>
      <c r="K125" s="252"/>
    </row>
    <row r="126" spans="1:11" ht="123.75" x14ac:dyDescent="0.2">
      <c r="A126" s="98">
        <v>118</v>
      </c>
      <c r="B126" s="138" t="s">
        <v>1097</v>
      </c>
      <c r="C126" s="3" t="s">
        <v>1283</v>
      </c>
      <c r="D126" s="10">
        <v>16.8</v>
      </c>
      <c r="E126" s="35">
        <v>0.9</v>
      </c>
      <c r="F126" s="53"/>
      <c r="G126" s="3" t="s">
        <v>32</v>
      </c>
      <c r="H126" s="54" t="s">
        <v>691</v>
      </c>
      <c r="I126" s="74" t="s">
        <v>968</v>
      </c>
      <c r="J126" s="1"/>
      <c r="K126" s="252"/>
    </row>
    <row r="127" spans="1:11" ht="168.75" x14ac:dyDescent="0.2">
      <c r="A127" s="98">
        <v>119</v>
      </c>
      <c r="B127" s="138" t="s">
        <v>1097</v>
      </c>
      <c r="C127" s="3" t="s">
        <v>72</v>
      </c>
      <c r="D127" s="10">
        <v>73.8</v>
      </c>
      <c r="E127" s="53">
        <v>0.5</v>
      </c>
      <c r="F127" s="53" t="s">
        <v>27</v>
      </c>
      <c r="G127" s="3" t="s">
        <v>1223</v>
      </c>
      <c r="H127" s="54" t="s">
        <v>212</v>
      </c>
      <c r="I127" s="74" t="s">
        <v>547</v>
      </c>
      <c r="J127" s="1"/>
      <c r="K127" s="252"/>
    </row>
    <row r="128" spans="1:11" ht="180" x14ac:dyDescent="0.2">
      <c r="A128" s="98">
        <v>120</v>
      </c>
      <c r="B128" s="138" t="s">
        <v>1097</v>
      </c>
      <c r="C128" s="74" t="s">
        <v>969</v>
      </c>
      <c r="D128" s="10">
        <v>166.8</v>
      </c>
      <c r="E128" s="10" t="s">
        <v>970</v>
      </c>
      <c r="F128" s="53"/>
      <c r="G128" s="3" t="s">
        <v>1218</v>
      </c>
      <c r="H128" s="74" t="s">
        <v>174</v>
      </c>
      <c r="I128" s="54" t="s">
        <v>971</v>
      </c>
      <c r="J128" s="1"/>
      <c r="K128" s="252"/>
    </row>
    <row r="129" spans="1:11" ht="225" x14ac:dyDescent="0.2">
      <c r="A129" s="98">
        <v>121</v>
      </c>
      <c r="B129" s="137" t="s">
        <v>1097</v>
      </c>
      <c r="C129" s="148" t="s">
        <v>1123</v>
      </c>
      <c r="D129" s="63">
        <v>33.1</v>
      </c>
      <c r="E129" s="63" t="s">
        <v>970</v>
      </c>
      <c r="F129" s="62"/>
      <c r="G129" s="61" t="s">
        <v>1258</v>
      </c>
      <c r="H129" s="65" t="s">
        <v>1282</v>
      </c>
      <c r="I129" s="65" t="s">
        <v>1206</v>
      </c>
      <c r="J129" s="1"/>
      <c r="K129" s="252"/>
    </row>
    <row r="130" spans="1:11" ht="101.25" x14ac:dyDescent="0.2">
      <c r="A130" s="98">
        <v>122</v>
      </c>
      <c r="B130" s="138" t="s">
        <v>1097</v>
      </c>
      <c r="C130" s="3" t="s">
        <v>447</v>
      </c>
      <c r="D130" s="10">
        <v>78.7</v>
      </c>
      <c r="E130" s="53" t="s">
        <v>517</v>
      </c>
      <c r="F130" s="53" t="s">
        <v>27</v>
      </c>
      <c r="G130" s="3" t="s">
        <v>1217</v>
      </c>
      <c r="H130" s="54" t="s">
        <v>212</v>
      </c>
      <c r="I130" s="148" t="s">
        <v>972</v>
      </c>
      <c r="J130" s="252"/>
      <c r="K130" s="252"/>
    </row>
    <row r="131" spans="1:11" ht="135" x14ac:dyDescent="0.2">
      <c r="A131" s="98">
        <v>123</v>
      </c>
      <c r="B131" s="138" t="s">
        <v>1097</v>
      </c>
      <c r="C131" s="3" t="s">
        <v>73</v>
      </c>
      <c r="D131" s="10">
        <v>134.4</v>
      </c>
      <c r="E131" s="53" t="s">
        <v>517</v>
      </c>
      <c r="F131" s="53" t="s">
        <v>27</v>
      </c>
      <c r="G131" s="3" t="s">
        <v>1222</v>
      </c>
      <c r="H131" s="54" t="s">
        <v>212</v>
      </c>
      <c r="I131" s="148" t="s">
        <v>973</v>
      </c>
      <c r="J131" s="252"/>
      <c r="K131" s="252"/>
    </row>
    <row r="132" spans="1:11" ht="180" x14ac:dyDescent="0.2">
      <c r="A132" s="98">
        <v>124</v>
      </c>
      <c r="B132" s="68" t="s">
        <v>1097</v>
      </c>
      <c r="C132" s="86" t="s">
        <v>837</v>
      </c>
      <c r="D132" s="15">
        <v>14.4</v>
      </c>
      <c r="E132" s="69">
        <v>1</v>
      </c>
      <c r="F132" s="69">
        <v>67.569999999999993</v>
      </c>
      <c r="G132" s="86" t="s">
        <v>1174</v>
      </c>
      <c r="H132" s="25" t="s">
        <v>2677</v>
      </c>
      <c r="I132" s="93" t="s">
        <v>2659</v>
      </c>
      <c r="J132" s="252"/>
      <c r="K132" s="252"/>
    </row>
    <row r="133" spans="1:11" ht="180" x14ac:dyDescent="0.2">
      <c r="A133" s="98">
        <v>125</v>
      </c>
      <c r="B133" s="138" t="s">
        <v>1097</v>
      </c>
      <c r="C133" s="3" t="s">
        <v>837</v>
      </c>
      <c r="D133" s="10">
        <v>10.6</v>
      </c>
      <c r="E133" s="114">
        <v>1</v>
      </c>
      <c r="F133" s="114"/>
      <c r="G133" s="18" t="s">
        <v>1174</v>
      </c>
      <c r="H133" s="53" t="s">
        <v>1669</v>
      </c>
      <c r="I133" s="74" t="s">
        <v>1491</v>
      </c>
      <c r="J133" s="252"/>
      <c r="K133" s="252"/>
    </row>
    <row r="134" spans="1:11" ht="168.75" x14ac:dyDescent="0.2">
      <c r="A134" s="98">
        <v>126</v>
      </c>
      <c r="B134" s="138" t="s">
        <v>1097</v>
      </c>
      <c r="C134" s="3" t="s">
        <v>74</v>
      </c>
      <c r="D134" s="10">
        <v>28.1</v>
      </c>
      <c r="E134" s="53">
        <v>0.5</v>
      </c>
      <c r="F134" s="53" t="s">
        <v>27</v>
      </c>
      <c r="G134" s="3" t="s">
        <v>1222</v>
      </c>
      <c r="H134" s="54" t="s">
        <v>213</v>
      </c>
      <c r="I134" s="74" t="s">
        <v>548</v>
      </c>
      <c r="J134" s="252"/>
      <c r="K134" s="252"/>
    </row>
    <row r="135" spans="1:11" ht="191.25" x14ac:dyDescent="0.2">
      <c r="A135" s="98">
        <v>127</v>
      </c>
      <c r="B135" s="138" t="s">
        <v>1097</v>
      </c>
      <c r="C135" s="3" t="s">
        <v>186</v>
      </c>
      <c r="D135" s="10">
        <v>67.099999999999994</v>
      </c>
      <c r="E135" s="53">
        <v>0.5</v>
      </c>
      <c r="F135" s="53" t="s">
        <v>27</v>
      </c>
      <c r="G135" s="3" t="s">
        <v>1222</v>
      </c>
      <c r="H135" s="54" t="s">
        <v>213</v>
      </c>
      <c r="I135" s="74" t="s">
        <v>549</v>
      </c>
      <c r="J135" s="252"/>
      <c r="K135" s="252"/>
    </row>
    <row r="136" spans="1:11" ht="135" x14ac:dyDescent="0.2">
      <c r="A136" s="98">
        <v>128</v>
      </c>
      <c r="B136" s="138" t="s">
        <v>1097</v>
      </c>
      <c r="C136" s="74" t="s">
        <v>187</v>
      </c>
      <c r="D136" s="10">
        <v>15.7</v>
      </c>
      <c r="E136" s="10">
        <v>1</v>
      </c>
      <c r="F136" s="74"/>
      <c r="G136" s="3" t="s">
        <v>1224</v>
      </c>
      <c r="H136" s="54" t="s">
        <v>2</v>
      </c>
      <c r="I136" s="74" t="s">
        <v>1207</v>
      </c>
      <c r="J136" s="252"/>
      <c r="K136" s="252"/>
    </row>
    <row r="137" spans="1:11" ht="236.25" x14ac:dyDescent="0.2">
      <c r="A137" s="98">
        <v>129</v>
      </c>
      <c r="B137" s="138" t="s">
        <v>1097</v>
      </c>
      <c r="C137" s="74" t="s">
        <v>282</v>
      </c>
      <c r="D137" s="10">
        <v>147.19999999999999</v>
      </c>
      <c r="E137" s="62" t="s">
        <v>970</v>
      </c>
      <c r="F137" s="53"/>
      <c r="G137" s="3" t="s">
        <v>1225</v>
      </c>
      <c r="H137" s="54" t="s">
        <v>37</v>
      </c>
      <c r="I137" s="74" t="s">
        <v>1208</v>
      </c>
      <c r="J137" s="252"/>
      <c r="K137" s="252"/>
    </row>
    <row r="138" spans="1:11" ht="168.75" x14ac:dyDescent="0.2">
      <c r="A138" s="98">
        <v>130</v>
      </c>
      <c r="B138" s="68" t="s">
        <v>1097</v>
      </c>
      <c r="C138" s="93" t="s">
        <v>2127</v>
      </c>
      <c r="D138" s="15">
        <v>19.899999999999999</v>
      </c>
      <c r="E138" s="69" t="s">
        <v>970</v>
      </c>
      <c r="F138" s="69">
        <v>93.38</v>
      </c>
      <c r="G138" s="86" t="s">
        <v>2134</v>
      </c>
      <c r="H138" s="25" t="s">
        <v>2656</v>
      </c>
      <c r="I138" s="93" t="s">
        <v>2660</v>
      </c>
      <c r="J138" s="252"/>
      <c r="K138" s="252"/>
    </row>
    <row r="139" spans="1:11" ht="225" x14ac:dyDescent="0.2">
      <c r="A139" s="98">
        <v>131</v>
      </c>
      <c r="B139" s="68" t="s">
        <v>1097</v>
      </c>
      <c r="C139" s="86" t="s">
        <v>569</v>
      </c>
      <c r="D139" s="15">
        <v>12.9</v>
      </c>
      <c r="E139" s="15">
        <v>1.5</v>
      </c>
      <c r="F139" s="15">
        <v>60.53</v>
      </c>
      <c r="G139" s="86" t="s">
        <v>1209</v>
      </c>
      <c r="H139" s="25" t="s">
        <v>2678</v>
      </c>
      <c r="I139" s="93" t="s">
        <v>2661</v>
      </c>
      <c r="J139" s="252"/>
      <c r="K139" s="252"/>
    </row>
    <row r="140" spans="1:11" ht="202.5" x14ac:dyDescent="0.2">
      <c r="A140" s="98">
        <v>132</v>
      </c>
      <c r="B140" s="68" t="s">
        <v>1097</v>
      </c>
      <c r="C140" s="86" t="s">
        <v>569</v>
      </c>
      <c r="D140" s="15">
        <v>6.2</v>
      </c>
      <c r="E140" s="15">
        <v>1.5</v>
      </c>
      <c r="F140" s="15">
        <v>29.09</v>
      </c>
      <c r="G140" s="86" t="s">
        <v>1209</v>
      </c>
      <c r="H140" s="25" t="s">
        <v>2678</v>
      </c>
      <c r="I140" s="93" t="s">
        <v>2662</v>
      </c>
      <c r="J140" s="252"/>
      <c r="K140" s="252"/>
    </row>
    <row r="141" spans="1:11" ht="236.25" x14ac:dyDescent="0.2">
      <c r="A141" s="98">
        <v>133</v>
      </c>
      <c r="B141" s="68" t="s">
        <v>1097</v>
      </c>
      <c r="C141" s="86" t="s">
        <v>2663</v>
      </c>
      <c r="D141" s="15">
        <v>165.4</v>
      </c>
      <c r="E141" s="15">
        <v>2</v>
      </c>
      <c r="F141" s="15">
        <v>776.14</v>
      </c>
      <c r="G141" s="86" t="s">
        <v>2664</v>
      </c>
      <c r="H141" s="25" t="s">
        <v>2678</v>
      </c>
      <c r="I141" s="93" t="s">
        <v>2665</v>
      </c>
      <c r="J141" s="252"/>
      <c r="K141" s="252"/>
    </row>
    <row r="142" spans="1:11" ht="202.5" x14ac:dyDescent="0.2">
      <c r="A142" s="98">
        <v>134</v>
      </c>
      <c r="B142" s="138" t="s">
        <v>1097</v>
      </c>
      <c r="C142" s="3" t="s">
        <v>107</v>
      </c>
      <c r="D142" s="10">
        <v>101</v>
      </c>
      <c r="E142" s="53">
        <v>0.5</v>
      </c>
      <c r="F142" s="53" t="s">
        <v>27</v>
      </c>
      <c r="G142" s="3" t="s">
        <v>1226</v>
      </c>
      <c r="H142" s="54" t="s">
        <v>213</v>
      </c>
      <c r="I142" s="74" t="s">
        <v>974</v>
      </c>
      <c r="J142" s="252"/>
      <c r="K142" s="252"/>
    </row>
    <row r="143" spans="1:11" ht="180" x14ac:dyDescent="0.2">
      <c r="A143" s="98">
        <v>135</v>
      </c>
      <c r="B143" s="138" t="s">
        <v>1097</v>
      </c>
      <c r="C143" s="3" t="s">
        <v>1284</v>
      </c>
      <c r="D143" s="10">
        <v>104.1</v>
      </c>
      <c r="E143" s="53" t="s">
        <v>525</v>
      </c>
      <c r="F143" s="53"/>
      <c r="G143" s="3" t="s">
        <v>1227</v>
      </c>
      <c r="H143" s="54" t="s">
        <v>358</v>
      </c>
      <c r="I143" s="74" t="s">
        <v>506</v>
      </c>
      <c r="J143" s="252"/>
      <c r="K143" s="252"/>
    </row>
    <row r="144" spans="1:11" ht="213.75" x14ac:dyDescent="0.2">
      <c r="A144" s="98">
        <v>136</v>
      </c>
      <c r="B144" s="137" t="s">
        <v>1097</v>
      </c>
      <c r="C144" s="65" t="s">
        <v>2666</v>
      </c>
      <c r="D144" s="63">
        <v>66.2</v>
      </c>
      <c r="E144" s="63" t="s">
        <v>2204</v>
      </c>
      <c r="F144" s="62"/>
      <c r="G144" s="62" t="s">
        <v>2667</v>
      </c>
      <c r="H144" s="62" t="s">
        <v>2668</v>
      </c>
      <c r="I144" s="148" t="s">
        <v>2669</v>
      </c>
      <c r="J144" s="252"/>
      <c r="K144" s="252"/>
    </row>
    <row r="145" spans="1:11" ht="236.25" x14ac:dyDescent="0.2">
      <c r="A145" s="98">
        <v>137</v>
      </c>
      <c r="B145" s="138" t="s">
        <v>1097</v>
      </c>
      <c r="C145" s="74" t="s">
        <v>1210</v>
      </c>
      <c r="D145" s="10">
        <v>62.9</v>
      </c>
      <c r="E145" s="10">
        <v>1</v>
      </c>
      <c r="F145" s="53"/>
      <c r="G145" s="3" t="s">
        <v>1228</v>
      </c>
      <c r="H145" s="54" t="s">
        <v>1399</v>
      </c>
      <c r="I145" s="74" t="s">
        <v>1211</v>
      </c>
      <c r="J145" s="252"/>
      <c r="K145" s="252"/>
    </row>
    <row r="146" spans="1:11" ht="157.5" x14ac:dyDescent="0.2">
      <c r="A146" s="98">
        <v>138</v>
      </c>
      <c r="B146" s="138" t="s">
        <v>1097</v>
      </c>
      <c r="C146" s="74" t="s">
        <v>165</v>
      </c>
      <c r="D146" s="10">
        <v>93.4</v>
      </c>
      <c r="E146" s="10">
        <v>0.5</v>
      </c>
      <c r="F146" s="74"/>
      <c r="G146" s="3" t="s">
        <v>1229</v>
      </c>
      <c r="H146" s="54" t="s">
        <v>2</v>
      </c>
      <c r="I146" s="74" t="s">
        <v>550</v>
      </c>
      <c r="J146" s="252"/>
      <c r="K146" s="252"/>
    </row>
    <row r="147" spans="1:11" ht="168.75" x14ac:dyDescent="0.2">
      <c r="A147" s="98">
        <v>139</v>
      </c>
      <c r="B147" s="138" t="s">
        <v>1097</v>
      </c>
      <c r="C147" s="61" t="s">
        <v>251</v>
      </c>
      <c r="D147" s="63">
        <v>62.6</v>
      </c>
      <c r="E147" s="62" t="s">
        <v>975</v>
      </c>
      <c r="F147" s="62"/>
      <c r="G147" s="61" t="s">
        <v>1212</v>
      </c>
      <c r="H147" s="65" t="s">
        <v>1098</v>
      </c>
      <c r="I147" s="148" t="s">
        <v>976</v>
      </c>
      <c r="J147" s="252"/>
      <c r="K147" s="252"/>
    </row>
    <row r="148" spans="1:11" ht="112.5" x14ac:dyDescent="0.2">
      <c r="A148" s="98">
        <v>140</v>
      </c>
      <c r="B148" s="138" t="s">
        <v>1097</v>
      </c>
      <c r="C148" s="61" t="s">
        <v>252</v>
      </c>
      <c r="D148" s="63">
        <v>166.4</v>
      </c>
      <c r="E148" s="62">
        <v>0.5</v>
      </c>
      <c r="F148" s="62"/>
      <c r="G148" s="61" t="s">
        <v>1230</v>
      </c>
      <c r="H148" s="65" t="s">
        <v>2</v>
      </c>
      <c r="I148" s="148" t="s">
        <v>977</v>
      </c>
      <c r="J148" s="252"/>
      <c r="K148" s="252"/>
    </row>
    <row r="149" spans="1:11" ht="112.5" x14ac:dyDescent="0.2">
      <c r="A149" s="98">
        <v>141</v>
      </c>
      <c r="B149" s="138" t="s">
        <v>1097</v>
      </c>
      <c r="C149" s="61" t="s">
        <v>252</v>
      </c>
      <c r="D149" s="63">
        <v>233.7</v>
      </c>
      <c r="E149" s="62">
        <v>0.5</v>
      </c>
      <c r="F149" s="62"/>
      <c r="G149" s="61" t="s">
        <v>2123</v>
      </c>
      <c r="H149" s="65" t="s">
        <v>37</v>
      </c>
      <c r="I149" s="148" t="s">
        <v>283</v>
      </c>
      <c r="J149" s="252"/>
      <c r="K149" s="251"/>
    </row>
    <row r="150" spans="1:11" ht="168.75" x14ac:dyDescent="0.2">
      <c r="A150" s="98">
        <v>142</v>
      </c>
      <c r="B150" s="68" t="s">
        <v>1097</v>
      </c>
      <c r="C150" s="86" t="s">
        <v>2124</v>
      </c>
      <c r="D150" s="15">
        <v>17.399999999999999</v>
      </c>
      <c r="E150" s="15">
        <v>3</v>
      </c>
      <c r="F150" s="69">
        <v>81.650000000000006</v>
      </c>
      <c r="G150" s="86" t="s">
        <v>2134</v>
      </c>
      <c r="H150" s="25" t="s">
        <v>2656</v>
      </c>
      <c r="I150" s="93" t="s">
        <v>2670</v>
      </c>
      <c r="J150" s="252"/>
      <c r="K150" s="251"/>
    </row>
    <row r="151" spans="1:11" ht="105" customHeight="1" x14ac:dyDescent="0.2">
      <c r="A151" s="98">
        <v>143</v>
      </c>
      <c r="B151" s="68" t="s">
        <v>1097</v>
      </c>
      <c r="C151" s="25" t="s">
        <v>2671</v>
      </c>
      <c r="D151" s="15">
        <v>50</v>
      </c>
      <c r="E151" s="15">
        <v>1</v>
      </c>
      <c r="F151" s="69">
        <v>234.63</v>
      </c>
      <c r="G151" s="69" t="s">
        <v>2672</v>
      </c>
      <c r="H151" s="25" t="s">
        <v>2675</v>
      </c>
      <c r="I151" s="314" t="s">
        <v>2673</v>
      </c>
      <c r="J151" s="252"/>
      <c r="K151" s="251"/>
    </row>
    <row r="152" spans="1:11" ht="225" x14ac:dyDescent="0.2">
      <c r="A152" s="98">
        <v>144</v>
      </c>
      <c r="B152" s="137" t="s">
        <v>1097</v>
      </c>
      <c r="C152" s="61" t="s">
        <v>1099</v>
      </c>
      <c r="D152" s="63">
        <v>8.5</v>
      </c>
      <c r="E152" s="63">
        <v>1</v>
      </c>
      <c r="F152" s="63"/>
      <c r="G152" s="61" t="s">
        <v>1285</v>
      </c>
      <c r="H152" s="65" t="s">
        <v>1286</v>
      </c>
      <c r="I152" s="148" t="s">
        <v>1100</v>
      </c>
      <c r="J152" s="252"/>
      <c r="K152" s="251"/>
    </row>
    <row r="153" spans="1:11" ht="213.75" x14ac:dyDescent="0.2">
      <c r="A153" s="98">
        <v>145</v>
      </c>
      <c r="B153" s="138" t="s">
        <v>1097</v>
      </c>
      <c r="C153" s="3" t="s">
        <v>125</v>
      </c>
      <c r="D153" s="10">
        <v>130.69999999999999</v>
      </c>
      <c r="E153" s="53">
        <v>0.5</v>
      </c>
      <c r="F153" s="53"/>
      <c r="G153" s="3" t="s">
        <v>1218</v>
      </c>
      <c r="H153" s="54" t="s">
        <v>212</v>
      </c>
      <c r="I153" s="74" t="s">
        <v>1492</v>
      </c>
      <c r="J153" s="252"/>
      <c r="K153" s="251"/>
    </row>
    <row r="154" spans="1:11" ht="180" x14ac:dyDescent="0.2">
      <c r="A154" s="98">
        <v>146</v>
      </c>
      <c r="B154" s="138" t="s">
        <v>1097</v>
      </c>
      <c r="C154" s="61" t="s">
        <v>287</v>
      </c>
      <c r="D154" s="63">
        <v>400.4</v>
      </c>
      <c r="E154" s="63" t="s">
        <v>551</v>
      </c>
      <c r="F154" s="63"/>
      <c r="G154" s="61" t="s">
        <v>288</v>
      </c>
      <c r="H154" s="65" t="s">
        <v>595</v>
      </c>
      <c r="I154" s="148" t="s">
        <v>552</v>
      </c>
      <c r="J154" s="252"/>
      <c r="K154" s="251"/>
    </row>
    <row r="155" spans="1:11" ht="180" x14ac:dyDescent="0.2">
      <c r="A155" s="98">
        <v>147</v>
      </c>
      <c r="B155" s="25" t="s">
        <v>2119</v>
      </c>
      <c r="C155" s="25" t="s">
        <v>2674</v>
      </c>
      <c r="D155" s="15">
        <v>58.9</v>
      </c>
      <c r="E155" s="15">
        <v>1.5</v>
      </c>
      <c r="F155" s="69">
        <v>276.39</v>
      </c>
      <c r="G155" s="69" t="s">
        <v>2143</v>
      </c>
      <c r="H155" s="25" t="s">
        <v>2656</v>
      </c>
      <c r="I155" s="93" t="s">
        <v>2128</v>
      </c>
      <c r="J155" s="252"/>
      <c r="K155" s="250"/>
    </row>
    <row r="156" spans="1:11" ht="157.5" x14ac:dyDescent="0.2">
      <c r="A156" s="98">
        <v>148</v>
      </c>
      <c r="B156" s="137" t="s">
        <v>1097</v>
      </c>
      <c r="C156" s="61" t="s">
        <v>253</v>
      </c>
      <c r="D156" s="63">
        <v>126.4</v>
      </c>
      <c r="E156" s="63">
        <v>1.3</v>
      </c>
      <c r="F156" s="62"/>
      <c r="G156" s="61" t="s">
        <v>1213</v>
      </c>
      <c r="H156" s="65" t="s">
        <v>1400</v>
      </c>
      <c r="I156" s="148" t="s">
        <v>900</v>
      </c>
      <c r="J156" s="252"/>
      <c r="K156" s="250"/>
    </row>
    <row r="157" spans="1:11" ht="90" x14ac:dyDescent="0.2">
      <c r="A157" s="98">
        <v>149</v>
      </c>
      <c r="B157" s="138" t="s">
        <v>1097</v>
      </c>
      <c r="C157" s="61" t="s">
        <v>368</v>
      </c>
      <c r="D157" s="63">
        <v>244.6</v>
      </c>
      <c r="E157" s="63">
        <v>0.5</v>
      </c>
      <c r="F157" s="62"/>
      <c r="G157" s="61" t="s">
        <v>1231</v>
      </c>
      <c r="H157" s="54" t="s">
        <v>212</v>
      </c>
      <c r="I157" s="148" t="s">
        <v>369</v>
      </c>
      <c r="J157" s="252"/>
      <c r="K157" s="250"/>
    </row>
    <row r="158" spans="1:11" ht="258.75" x14ac:dyDescent="0.2">
      <c r="A158" s="98">
        <v>150</v>
      </c>
      <c r="B158" s="137" t="s">
        <v>1097</v>
      </c>
      <c r="C158" s="61" t="s">
        <v>723</v>
      </c>
      <c r="D158" s="63">
        <v>85.6</v>
      </c>
      <c r="E158" s="63" t="s">
        <v>724</v>
      </c>
      <c r="F158" s="63"/>
      <c r="G158" s="61" t="s">
        <v>1218</v>
      </c>
      <c r="H158" s="65" t="s">
        <v>2929</v>
      </c>
      <c r="I158" s="148" t="s">
        <v>1903</v>
      </c>
      <c r="J158" s="252"/>
      <c r="K158" s="250"/>
    </row>
    <row r="159" spans="1:11" ht="191.25" x14ac:dyDescent="0.2">
      <c r="A159" s="98">
        <v>151</v>
      </c>
      <c r="B159" s="137" t="s">
        <v>1097</v>
      </c>
      <c r="C159" s="65" t="s">
        <v>2125</v>
      </c>
      <c r="D159" s="63">
        <v>164.9</v>
      </c>
      <c r="E159" s="63">
        <v>0.8</v>
      </c>
      <c r="F159" s="62"/>
      <c r="G159" s="62" t="s">
        <v>1550</v>
      </c>
      <c r="H159" s="62" t="s">
        <v>174</v>
      </c>
      <c r="I159" s="61" t="s">
        <v>2126</v>
      </c>
      <c r="J159" s="252"/>
      <c r="K159" s="251"/>
    </row>
    <row r="160" spans="1:11" ht="281.25" x14ac:dyDescent="0.2">
      <c r="A160" s="98">
        <v>152</v>
      </c>
      <c r="B160" s="138" t="s">
        <v>1097</v>
      </c>
      <c r="C160" s="3" t="s">
        <v>277</v>
      </c>
      <c r="D160" s="10">
        <v>150.6</v>
      </c>
      <c r="E160" s="10" t="s">
        <v>1214</v>
      </c>
      <c r="F160" s="53"/>
      <c r="G160" s="3" t="s">
        <v>1216</v>
      </c>
      <c r="H160" s="74" t="s">
        <v>1493</v>
      </c>
      <c r="I160" s="74" t="s">
        <v>1215</v>
      </c>
      <c r="J160" s="252"/>
      <c r="K160" s="251"/>
    </row>
    <row r="161" spans="1:11" ht="112.5" x14ac:dyDescent="0.2">
      <c r="A161" s="98">
        <v>153</v>
      </c>
      <c r="B161" s="138" t="s">
        <v>1097</v>
      </c>
      <c r="C161" s="61" t="s">
        <v>152</v>
      </c>
      <c r="D161" s="63">
        <v>104.9</v>
      </c>
      <c r="E161" s="20">
        <v>0.5</v>
      </c>
      <c r="F161" s="62"/>
      <c r="G161" s="61" t="s">
        <v>1174</v>
      </c>
      <c r="H161" s="65" t="s">
        <v>2</v>
      </c>
      <c r="I161" s="148" t="s">
        <v>464</v>
      </c>
      <c r="J161" s="252"/>
      <c r="K161" s="251"/>
    </row>
    <row r="162" spans="1:11" ht="112.5" x14ac:dyDescent="0.2">
      <c r="A162" s="98">
        <v>154</v>
      </c>
      <c r="B162" s="138" t="s">
        <v>1097</v>
      </c>
      <c r="C162" s="61" t="s">
        <v>152</v>
      </c>
      <c r="D162" s="63">
        <v>11</v>
      </c>
      <c r="E162" s="20">
        <v>1.5</v>
      </c>
      <c r="F162" s="62"/>
      <c r="G162" s="61" t="s">
        <v>42</v>
      </c>
      <c r="H162" s="65" t="s">
        <v>838</v>
      </c>
      <c r="I162" s="148" t="s">
        <v>189</v>
      </c>
      <c r="J162" s="252"/>
      <c r="K162" s="251"/>
    </row>
    <row r="163" spans="1:11" ht="90" x14ac:dyDescent="0.2">
      <c r="A163" s="98">
        <v>155</v>
      </c>
      <c r="B163" s="138" t="s">
        <v>1097</v>
      </c>
      <c r="C163" s="3" t="s">
        <v>152</v>
      </c>
      <c r="D163" s="10">
        <v>10.7</v>
      </c>
      <c r="E163" s="35">
        <v>1</v>
      </c>
      <c r="F163" s="53"/>
      <c r="G163" s="3" t="s">
        <v>42</v>
      </c>
      <c r="H163" s="54" t="s">
        <v>839</v>
      </c>
      <c r="I163" s="74" t="s">
        <v>370</v>
      </c>
      <c r="J163" s="252"/>
      <c r="K163" s="251"/>
    </row>
    <row r="164" spans="1:11" ht="90" x14ac:dyDescent="0.2">
      <c r="A164" s="98">
        <v>156</v>
      </c>
      <c r="B164" s="138" t="s">
        <v>1097</v>
      </c>
      <c r="C164" s="3" t="s">
        <v>152</v>
      </c>
      <c r="D164" s="10">
        <v>13.9</v>
      </c>
      <c r="E164" s="35">
        <v>1</v>
      </c>
      <c r="F164" s="53"/>
      <c r="G164" s="3" t="s">
        <v>42</v>
      </c>
      <c r="H164" s="54" t="s">
        <v>839</v>
      </c>
      <c r="I164" s="74" t="s">
        <v>465</v>
      </c>
      <c r="J164" s="252"/>
      <c r="K164" s="251"/>
    </row>
    <row r="165" spans="1:11" ht="67.5" x14ac:dyDescent="0.2">
      <c r="A165" s="98">
        <v>157</v>
      </c>
      <c r="B165" s="137" t="s">
        <v>66</v>
      </c>
      <c r="C165" s="61" t="s">
        <v>2262</v>
      </c>
      <c r="D165" s="62" t="s">
        <v>2263</v>
      </c>
      <c r="E165" s="148" t="s">
        <v>517</v>
      </c>
      <c r="F165" s="62" t="s">
        <v>27</v>
      </c>
      <c r="G165" s="148" t="s">
        <v>33</v>
      </c>
      <c r="H165" s="61" t="s">
        <v>2</v>
      </c>
      <c r="I165" s="148" t="s">
        <v>2264</v>
      </c>
      <c r="J165" s="252"/>
      <c r="K165" s="251"/>
    </row>
    <row r="166" spans="1:11" ht="56.25" x14ac:dyDescent="0.2">
      <c r="A166" s="98">
        <v>158</v>
      </c>
      <c r="B166" s="137" t="s">
        <v>66</v>
      </c>
      <c r="C166" s="61" t="s">
        <v>2265</v>
      </c>
      <c r="D166" s="62" t="s">
        <v>2266</v>
      </c>
      <c r="E166" s="148" t="s">
        <v>517</v>
      </c>
      <c r="F166" s="62" t="s">
        <v>27</v>
      </c>
      <c r="G166" s="148" t="s">
        <v>2267</v>
      </c>
      <c r="H166" s="61" t="s">
        <v>2268</v>
      </c>
      <c r="I166" s="148" t="s">
        <v>2269</v>
      </c>
      <c r="J166" s="252"/>
      <c r="K166" s="251"/>
    </row>
    <row r="167" spans="1:11" ht="56.25" x14ac:dyDescent="0.2">
      <c r="A167" s="98">
        <v>159</v>
      </c>
      <c r="B167" s="137" t="s">
        <v>66</v>
      </c>
      <c r="C167" s="61" t="s">
        <v>2265</v>
      </c>
      <c r="D167" s="62" t="s">
        <v>2270</v>
      </c>
      <c r="E167" s="148" t="s">
        <v>517</v>
      </c>
      <c r="F167" s="62" t="s">
        <v>27</v>
      </c>
      <c r="G167" s="148" t="s">
        <v>33</v>
      </c>
      <c r="H167" s="61" t="s">
        <v>2271</v>
      </c>
      <c r="I167" s="148" t="s">
        <v>2272</v>
      </c>
      <c r="J167" s="252"/>
      <c r="K167" s="251"/>
    </row>
    <row r="168" spans="1:11" ht="78.75" x14ac:dyDescent="0.2">
      <c r="A168" s="98">
        <v>160</v>
      </c>
      <c r="B168" s="137" t="s">
        <v>66</v>
      </c>
      <c r="C168" s="61" t="s">
        <v>2273</v>
      </c>
      <c r="D168" s="62" t="s">
        <v>2274</v>
      </c>
      <c r="E168" s="148" t="s">
        <v>2275</v>
      </c>
      <c r="F168" s="62" t="s">
        <v>27</v>
      </c>
      <c r="G168" s="148" t="s">
        <v>2276</v>
      </c>
      <c r="H168" s="61" t="s">
        <v>826</v>
      </c>
      <c r="I168" s="148" t="s">
        <v>2277</v>
      </c>
      <c r="J168" s="252"/>
      <c r="K168" s="251"/>
    </row>
    <row r="169" spans="1:11" ht="90" x14ac:dyDescent="0.2">
      <c r="A169" s="98">
        <v>161</v>
      </c>
      <c r="B169" s="68" t="s">
        <v>66</v>
      </c>
      <c r="C169" s="86" t="s">
        <v>67</v>
      </c>
      <c r="D169" s="69" t="s">
        <v>2097</v>
      </c>
      <c r="E169" s="93" t="s">
        <v>2098</v>
      </c>
      <c r="F169" s="69" t="s">
        <v>2099</v>
      </c>
      <c r="G169" s="93" t="s">
        <v>1712</v>
      </c>
      <c r="H169" s="86" t="s">
        <v>2237</v>
      </c>
      <c r="I169" s="93" t="s">
        <v>2278</v>
      </c>
      <c r="J169" s="252"/>
      <c r="K169" s="251"/>
    </row>
    <row r="170" spans="1:11" ht="90" x14ac:dyDescent="0.2">
      <c r="A170" s="98">
        <v>162</v>
      </c>
      <c r="B170" s="137" t="s">
        <v>66</v>
      </c>
      <c r="C170" s="61" t="s">
        <v>67</v>
      </c>
      <c r="D170" s="62" t="s">
        <v>361</v>
      </c>
      <c r="E170" s="148" t="s">
        <v>518</v>
      </c>
      <c r="F170" s="62" t="s">
        <v>27</v>
      </c>
      <c r="G170" s="148" t="s">
        <v>1248</v>
      </c>
      <c r="H170" s="61" t="s">
        <v>2</v>
      </c>
      <c r="I170" s="148" t="s">
        <v>2279</v>
      </c>
      <c r="J170" s="252"/>
      <c r="K170" s="251"/>
    </row>
    <row r="171" spans="1:11" ht="90" x14ac:dyDescent="0.2">
      <c r="A171" s="98">
        <v>163</v>
      </c>
      <c r="B171" s="137" t="s">
        <v>66</v>
      </c>
      <c r="C171" s="61" t="s">
        <v>67</v>
      </c>
      <c r="D171" s="62" t="s">
        <v>262</v>
      </c>
      <c r="E171" s="148" t="s">
        <v>18</v>
      </c>
      <c r="F171" s="62" t="s">
        <v>27</v>
      </c>
      <c r="G171" s="148" t="s">
        <v>19</v>
      </c>
      <c r="H171" s="61" t="s">
        <v>2031</v>
      </c>
      <c r="I171" s="148" t="s">
        <v>2280</v>
      </c>
      <c r="J171" s="252"/>
      <c r="K171" s="251"/>
    </row>
    <row r="172" spans="1:11" ht="90" x14ac:dyDescent="0.2">
      <c r="A172" s="98">
        <v>164</v>
      </c>
      <c r="B172" s="137" t="s">
        <v>66</v>
      </c>
      <c r="C172" s="61" t="s">
        <v>67</v>
      </c>
      <c r="D172" s="62" t="s">
        <v>1383</v>
      </c>
      <c r="E172" s="148" t="s">
        <v>518</v>
      </c>
      <c r="F172" s="62" t="s">
        <v>27</v>
      </c>
      <c r="G172" s="148" t="s">
        <v>33</v>
      </c>
      <c r="H172" s="61" t="s">
        <v>2</v>
      </c>
      <c r="I172" s="148" t="s">
        <v>2281</v>
      </c>
      <c r="J172" s="252"/>
      <c r="K172" s="251"/>
    </row>
    <row r="173" spans="1:11" ht="67.5" x14ac:dyDescent="0.2">
      <c r="A173" s="98">
        <v>165</v>
      </c>
      <c r="B173" s="137" t="s">
        <v>66</v>
      </c>
      <c r="C173" s="61" t="s">
        <v>1707</v>
      </c>
      <c r="D173" s="62" t="s">
        <v>329</v>
      </c>
      <c r="E173" s="148" t="s">
        <v>1063</v>
      </c>
      <c r="F173" s="62" t="s">
        <v>27</v>
      </c>
      <c r="G173" s="148" t="s">
        <v>19</v>
      </c>
      <c r="H173" s="61" t="s">
        <v>2221</v>
      </c>
      <c r="I173" s="148" t="s">
        <v>2282</v>
      </c>
      <c r="J173" s="252"/>
      <c r="K173" s="251"/>
    </row>
    <row r="174" spans="1:11" ht="67.5" x14ac:dyDescent="0.2">
      <c r="A174" s="98">
        <v>166</v>
      </c>
      <c r="B174" s="137" t="s">
        <v>66</v>
      </c>
      <c r="C174" s="61" t="s">
        <v>68</v>
      </c>
      <c r="D174" s="62" t="s">
        <v>315</v>
      </c>
      <c r="E174" s="148" t="s">
        <v>518</v>
      </c>
      <c r="F174" s="62" t="s">
        <v>27</v>
      </c>
      <c r="G174" s="148" t="s">
        <v>22</v>
      </c>
      <c r="H174" s="61" t="s">
        <v>4</v>
      </c>
      <c r="I174" s="148" t="s">
        <v>2283</v>
      </c>
      <c r="J174" s="252"/>
      <c r="K174" s="251"/>
    </row>
    <row r="175" spans="1:11" ht="60.75" customHeight="1" x14ac:dyDescent="0.2">
      <c r="A175" s="98">
        <v>167</v>
      </c>
      <c r="B175" s="137" t="s">
        <v>66</v>
      </c>
      <c r="C175" s="61" t="s">
        <v>68</v>
      </c>
      <c r="D175" s="62" t="s">
        <v>361</v>
      </c>
      <c r="E175" s="148" t="s">
        <v>518</v>
      </c>
      <c r="F175" s="62" t="s">
        <v>27</v>
      </c>
      <c r="G175" s="148" t="s">
        <v>22</v>
      </c>
      <c r="H175" s="61" t="s">
        <v>0</v>
      </c>
      <c r="I175" s="148" t="s">
        <v>2284</v>
      </c>
      <c r="J175" s="250"/>
      <c r="K175" s="251"/>
    </row>
    <row r="176" spans="1:11" ht="63" customHeight="1" x14ac:dyDescent="0.2">
      <c r="A176" s="98">
        <v>168</v>
      </c>
      <c r="B176" s="137" t="s">
        <v>66</v>
      </c>
      <c r="C176" s="61" t="s">
        <v>68</v>
      </c>
      <c r="D176" s="62" t="s">
        <v>362</v>
      </c>
      <c r="E176" s="148" t="s">
        <v>518</v>
      </c>
      <c r="F176" s="62" t="s">
        <v>27</v>
      </c>
      <c r="G176" s="148" t="s">
        <v>22</v>
      </c>
      <c r="H176" s="61" t="s">
        <v>4</v>
      </c>
      <c r="I176" s="148" t="s">
        <v>2285</v>
      </c>
      <c r="J176" s="250"/>
      <c r="K176" s="251"/>
    </row>
    <row r="177" spans="1:11" ht="67.5" x14ac:dyDescent="0.2">
      <c r="A177" s="98">
        <v>169</v>
      </c>
      <c r="B177" s="137" t="s">
        <v>66</v>
      </c>
      <c r="C177" s="61" t="s">
        <v>68</v>
      </c>
      <c r="D177" s="62" t="s">
        <v>308</v>
      </c>
      <c r="E177" s="148" t="s">
        <v>518</v>
      </c>
      <c r="F177" s="62" t="s">
        <v>27</v>
      </c>
      <c r="G177" s="148" t="s">
        <v>22</v>
      </c>
      <c r="H177" s="61" t="s">
        <v>48</v>
      </c>
      <c r="I177" s="148" t="s">
        <v>2286</v>
      </c>
      <c r="J177" s="250"/>
      <c r="K177" s="255"/>
    </row>
    <row r="178" spans="1:11" ht="67.5" x14ac:dyDescent="0.2">
      <c r="A178" s="98">
        <v>170</v>
      </c>
      <c r="B178" s="137" t="s">
        <v>66</v>
      </c>
      <c r="C178" s="61" t="s">
        <v>68</v>
      </c>
      <c r="D178" s="62" t="s">
        <v>363</v>
      </c>
      <c r="E178" s="148" t="s">
        <v>518</v>
      </c>
      <c r="F178" s="62" t="s">
        <v>27</v>
      </c>
      <c r="G178" s="148" t="s">
        <v>22</v>
      </c>
      <c r="H178" s="61" t="s">
        <v>5</v>
      </c>
      <c r="I178" s="148" t="s">
        <v>2287</v>
      </c>
      <c r="J178" s="250"/>
      <c r="K178" s="251"/>
    </row>
    <row r="179" spans="1:11" ht="106.5" customHeight="1" x14ac:dyDescent="0.2">
      <c r="A179" s="98">
        <v>171</v>
      </c>
      <c r="B179" s="137" t="s">
        <v>66</v>
      </c>
      <c r="C179" s="61" t="s">
        <v>68</v>
      </c>
      <c r="D179" s="62" t="s">
        <v>292</v>
      </c>
      <c r="E179" s="148" t="s">
        <v>518</v>
      </c>
      <c r="F179" s="62" t="s">
        <v>27</v>
      </c>
      <c r="G179" s="148" t="s">
        <v>22</v>
      </c>
      <c r="H179" s="61" t="s">
        <v>6</v>
      </c>
      <c r="I179" s="148" t="s">
        <v>2288</v>
      </c>
      <c r="J179" s="250"/>
      <c r="K179" s="251"/>
    </row>
    <row r="180" spans="1:11" ht="69" customHeight="1" x14ac:dyDescent="0.2">
      <c r="A180" s="98">
        <v>172</v>
      </c>
      <c r="B180" s="137" t="s">
        <v>66</v>
      </c>
      <c r="C180" s="61" t="s">
        <v>68</v>
      </c>
      <c r="D180" s="62" t="s">
        <v>293</v>
      </c>
      <c r="E180" s="148" t="s">
        <v>518</v>
      </c>
      <c r="F180" s="62" t="s">
        <v>27</v>
      </c>
      <c r="G180" s="148" t="s">
        <v>22</v>
      </c>
      <c r="H180" s="61" t="s">
        <v>0</v>
      </c>
      <c r="I180" s="148" t="s">
        <v>2289</v>
      </c>
      <c r="J180" s="250"/>
      <c r="K180" s="251"/>
    </row>
    <row r="181" spans="1:11" ht="72.75" customHeight="1" x14ac:dyDescent="0.2">
      <c r="A181" s="98">
        <v>173</v>
      </c>
      <c r="B181" s="137" t="s">
        <v>66</v>
      </c>
      <c r="C181" s="61" t="s">
        <v>68</v>
      </c>
      <c r="D181" s="62" t="s">
        <v>364</v>
      </c>
      <c r="E181" s="148" t="s">
        <v>518</v>
      </c>
      <c r="F181" s="62" t="s">
        <v>27</v>
      </c>
      <c r="G181" s="148" t="s">
        <v>365</v>
      </c>
      <c r="H181" s="61" t="s">
        <v>383</v>
      </c>
      <c r="I181" s="148" t="s">
        <v>2290</v>
      </c>
      <c r="J181" s="250"/>
      <c r="K181" s="283"/>
    </row>
    <row r="182" spans="1:11" ht="57" customHeight="1" x14ac:dyDescent="0.2">
      <c r="A182" s="98">
        <v>174</v>
      </c>
      <c r="B182" s="137" t="s">
        <v>66</v>
      </c>
      <c r="C182" s="61" t="s">
        <v>68</v>
      </c>
      <c r="D182" s="62" t="s">
        <v>294</v>
      </c>
      <c r="E182" s="148" t="s">
        <v>518</v>
      </c>
      <c r="F182" s="62" t="s">
        <v>27</v>
      </c>
      <c r="G182" s="148" t="s">
        <v>127</v>
      </c>
      <c r="H182" s="61" t="s">
        <v>136</v>
      </c>
      <c r="I182" s="148" t="s">
        <v>2291</v>
      </c>
      <c r="J182" s="252"/>
      <c r="K182" s="283"/>
    </row>
    <row r="183" spans="1:11" ht="56.25" x14ac:dyDescent="0.2">
      <c r="A183" s="98">
        <v>175</v>
      </c>
      <c r="B183" s="137" t="s">
        <v>66</v>
      </c>
      <c r="C183" s="61" t="s">
        <v>69</v>
      </c>
      <c r="D183" s="62" t="s">
        <v>177</v>
      </c>
      <c r="E183" s="148" t="s">
        <v>518</v>
      </c>
      <c r="F183" s="62" t="s">
        <v>27</v>
      </c>
      <c r="G183" s="148" t="s">
        <v>33</v>
      </c>
      <c r="H183" s="61" t="s">
        <v>2</v>
      </c>
      <c r="I183" s="148" t="s">
        <v>1708</v>
      </c>
      <c r="J183" s="252"/>
      <c r="K183" s="283"/>
    </row>
    <row r="184" spans="1:11" ht="56.25" x14ac:dyDescent="0.2">
      <c r="A184" s="98">
        <v>176</v>
      </c>
      <c r="B184" s="137" t="s">
        <v>66</v>
      </c>
      <c r="C184" s="61" t="s">
        <v>69</v>
      </c>
      <c r="D184" s="62" t="s">
        <v>295</v>
      </c>
      <c r="E184" s="148" t="s">
        <v>518</v>
      </c>
      <c r="F184" s="62" t="s">
        <v>27</v>
      </c>
      <c r="G184" s="148" t="s">
        <v>33</v>
      </c>
      <c r="H184" s="61" t="s">
        <v>2</v>
      </c>
      <c r="I184" s="148" t="s">
        <v>2292</v>
      </c>
      <c r="J184" s="252"/>
      <c r="K184" s="251"/>
    </row>
    <row r="185" spans="1:11" ht="67.5" x14ac:dyDescent="0.2">
      <c r="A185" s="98">
        <v>177</v>
      </c>
      <c r="B185" s="137" t="s">
        <v>66</v>
      </c>
      <c r="C185" s="61" t="s">
        <v>69</v>
      </c>
      <c r="D185" s="62" t="s">
        <v>296</v>
      </c>
      <c r="E185" s="148" t="s">
        <v>518</v>
      </c>
      <c r="F185" s="62" t="s">
        <v>27</v>
      </c>
      <c r="G185" s="148" t="s">
        <v>114</v>
      </c>
      <c r="H185" s="61" t="s">
        <v>353</v>
      </c>
      <c r="I185" s="148" t="s">
        <v>2293</v>
      </c>
      <c r="J185" s="252"/>
      <c r="K185" s="255"/>
    </row>
    <row r="186" spans="1:11" ht="67.5" x14ac:dyDescent="0.2">
      <c r="A186" s="98">
        <v>178</v>
      </c>
      <c r="B186" s="137" t="s">
        <v>66</v>
      </c>
      <c r="C186" s="61" t="s">
        <v>69</v>
      </c>
      <c r="D186" s="62" t="s">
        <v>297</v>
      </c>
      <c r="E186" s="148" t="s">
        <v>518</v>
      </c>
      <c r="F186" s="62" t="s">
        <v>27</v>
      </c>
      <c r="G186" s="148" t="s">
        <v>1248</v>
      </c>
      <c r="H186" s="61" t="s">
        <v>2</v>
      </c>
      <c r="I186" s="148" t="s">
        <v>2294</v>
      </c>
      <c r="J186" s="252"/>
      <c r="K186" s="255"/>
    </row>
    <row r="187" spans="1:11" ht="67.5" x14ac:dyDescent="0.2">
      <c r="A187" s="98">
        <v>179</v>
      </c>
      <c r="B187" s="137" t="s">
        <v>66</v>
      </c>
      <c r="C187" s="61" t="s">
        <v>69</v>
      </c>
      <c r="D187" s="62" t="s">
        <v>295</v>
      </c>
      <c r="E187" s="148" t="s">
        <v>518</v>
      </c>
      <c r="F187" s="62" t="s">
        <v>27</v>
      </c>
      <c r="G187" s="148" t="s">
        <v>22</v>
      </c>
      <c r="H187" s="61" t="s">
        <v>4</v>
      </c>
      <c r="I187" s="148" t="s">
        <v>2295</v>
      </c>
      <c r="J187" s="252"/>
      <c r="K187" s="251"/>
    </row>
    <row r="188" spans="1:11" ht="117.75" customHeight="1" x14ac:dyDescent="0.2">
      <c r="A188" s="98">
        <v>180</v>
      </c>
      <c r="B188" s="137" t="s">
        <v>66</v>
      </c>
      <c r="C188" s="61" t="s">
        <v>69</v>
      </c>
      <c r="D188" s="62" t="s">
        <v>298</v>
      </c>
      <c r="E188" s="148" t="s">
        <v>518</v>
      </c>
      <c r="F188" s="62" t="s">
        <v>27</v>
      </c>
      <c r="G188" s="148" t="s">
        <v>22</v>
      </c>
      <c r="H188" s="61" t="s">
        <v>0</v>
      </c>
      <c r="I188" s="148" t="s">
        <v>2296</v>
      </c>
      <c r="J188" s="252"/>
      <c r="K188" s="284"/>
    </row>
    <row r="189" spans="1:11" ht="67.5" x14ac:dyDescent="0.2">
      <c r="A189" s="98">
        <v>181</v>
      </c>
      <c r="B189" s="137" t="s">
        <v>66</v>
      </c>
      <c r="C189" s="61" t="s">
        <v>69</v>
      </c>
      <c r="D189" s="62" t="s">
        <v>299</v>
      </c>
      <c r="E189" s="148" t="s">
        <v>518</v>
      </c>
      <c r="F189" s="62" t="s">
        <v>27</v>
      </c>
      <c r="G189" s="148" t="s">
        <v>22</v>
      </c>
      <c r="H189" s="61" t="s">
        <v>4</v>
      </c>
      <c r="I189" s="148" t="s">
        <v>2297</v>
      </c>
      <c r="J189" s="252"/>
      <c r="K189" s="255"/>
    </row>
    <row r="190" spans="1:11" ht="67.5" x14ac:dyDescent="0.2">
      <c r="A190" s="98">
        <v>182</v>
      </c>
      <c r="B190" s="137" t="s">
        <v>66</v>
      </c>
      <c r="C190" s="61" t="s">
        <v>69</v>
      </c>
      <c r="D190" s="62" t="s">
        <v>300</v>
      </c>
      <c r="E190" s="148" t="s">
        <v>518</v>
      </c>
      <c r="F190" s="62" t="s">
        <v>27</v>
      </c>
      <c r="G190" s="148" t="s">
        <v>22</v>
      </c>
      <c r="H190" s="61" t="s">
        <v>4</v>
      </c>
      <c r="I190" s="148" t="s">
        <v>2298</v>
      </c>
      <c r="J190" s="252"/>
      <c r="K190" s="262"/>
    </row>
    <row r="191" spans="1:11" ht="67.5" x14ac:dyDescent="0.2">
      <c r="A191" s="98">
        <v>183</v>
      </c>
      <c r="B191" s="137" t="s">
        <v>66</v>
      </c>
      <c r="C191" s="61" t="s">
        <v>69</v>
      </c>
      <c r="D191" s="62" t="s">
        <v>9</v>
      </c>
      <c r="E191" s="148" t="s">
        <v>518</v>
      </c>
      <c r="F191" s="62" t="s">
        <v>27</v>
      </c>
      <c r="G191" s="148" t="s">
        <v>22</v>
      </c>
      <c r="H191" s="61" t="s">
        <v>4</v>
      </c>
      <c r="I191" s="148" t="s">
        <v>2299</v>
      </c>
      <c r="J191" s="252"/>
      <c r="K191" s="285"/>
    </row>
    <row r="192" spans="1:11" ht="78" customHeight="1" x14ac:dyDescent="0.2">
      <c r="A192" s="98">
        <v>184</v>
      </c>
      <c r="B192" s="137" t="s">
        <v>66</v>
      </c>
      <c r="C192" s="61" t="s">
        <v>69</v>
      </c>
      <c r="D192" s="62" t="s">
        <v>301</v>
      </c>
      <c r="E192" s="148" t="s">
        <v>518</v>
      </c>
      <c r="F192" s="62" t="s">
        <v>27</v>
      </c>
      <c r="G192" s="148" t="s">
        <v>22</v>
      </c>
      <c r="H192" s="61" t="s">
        <v>4</v>
      </c>
      <c r="I192" s="148" t="s">
        <v>2300</v>
      </c>
      <c r="J192" s="252"/>
      <c r="K192" s="250"/>
    </row>
    <row r="193" spans="1:11" ht="67.5" x14ac:dyDescent="0.2">
      <c r="A193" s="98">
        <v>185</v>
      </c>
      <c r="B193" s="137" t="s">
        <v>66</v>
      </c>
      <c r="C193" s="61" t="s">
        <v>69</v>
      </c>
      <c r="D193" s="62" t="s">
        <v>302</v>
      </c>
      <c r="E193" s="148" t="s">
        <v>518</v>
      </c>
      <c r="F193" s="62" t="s">
        <v>27</v>
      </c>
      <c r="G193" s="148" t="s">
        <v>22</v>
      </c>
      <c r="H193" s="61" t="s">
        <v>4</v>
      </c>
      <c r="I193" s="148" t="s">
        <v>2301</v>
      </c>
      <c r="J193" s="252"/>
      <c r="K193" s="286"/>
    </row>
    <row r="194" spans="1:11" ht="67.5" x14ac:dyDescent="0.2">
      <c r="A194" s="98">
        <v>186</v>
      </c>
      <c r="B194" s="137" t="s">
        <v>66</v>
      </c>
      <c r="C194" s="61" t="s">
        <v>69</v>
      </c>
      <c r="D194" s="62" t="s">
        <v>303</v>
      </c>
      <c r="E194" s="148" t="s">
        <v>518</v>
      </c>
      <c r="F194" s="62" t="s">
        <v>27</v>
      </c>
      <c r="G194" s="148" t="s">
        <v>22</v>
      </c>
      <c r="H194" s="61" t="s">
        <v>4</v>
      </c>
      <c r="I194" s="148" t="s">
        <v>2302</v>
      </c>
      <c r="J194" s="252"/>
      <c r="K194" s="287"/>
    </row>
    <row r="195" spans="1:11" ht="56.25" x14ac:dyDescent="0.2">
      <c r="A195" s="98">
        <v>187</v>
      </c>
      <c r="B195" s="137" t="s">
        <v>66</v>
      </c>
      <c r="C195" s="61" t="s">
        <v>69</v>
      </c>
      <c r="D195" s="62" t="s">
        <v>304</v>
      </c>
      <c r="E195" s="148" t="s">
        <v>518</v>
      </c>
      <c r="F195" s="62" t="s">
        <v>27</v>
      </c>
      <c r="G195" s="148" t="s">
        <v>58</v>
      </c>
      <c r="H195" s="61" t="s">
        <v>209</v>
      </c>
      <c r="I195" s="148" t="s">
        <v>477</v>
      </c>
      <c r="J195" s="252"/>
      <c r="K195" s="287"/>
    </row>
    <row r="196" spans="1:11" ht="67.5" x14ac:dyDescent="0.2">
      <c r="A196" s="98">
        <v>188</v>
      </c>
      <c r="B196" s="137" t="s">
        <v>66</v>
      </c>
      <c r="C196" s="61" t="s">
        <v>69</v>
      </c>
      <c r="D196" s="62" t="s">
        <v>305</v>
      </c>
      <c r="E196" s="148" t="s">
        <v>518</v>
      </c>
      <c r="F196" s="62" t="s">
        <v>27</v>
      </c>
      <c r="G196" s="148" t="s">
        <v>22</v>
      </c>
      <c r="H196" s="61" t="s">
        <v>7</v>
      </c>
      <c r="I196" s="148" t="s">
        <v>2303</v>
      </c>
      <c r="J196" s="252"/>
      <c r="K196" s="287"/>
    </row>
    <row r="197" spans="1:11" ht="78.75" x14ac:dyDescent="0.2">
      <c r="A197" s="98">
        <v>189</v>
      </c>
      <c r="B197" s="137" t="s">
        <v>66</v>
      </c>
      <c r="C197" s="61" t="s">
        <v>69</v>
      </c>
      <c r="D197" s="62" t="s">
        <v>855</v>
      </c>
      <c r="E197" s="148" t="s">
        <v>640</v>
      </c>
      <c r="F197" s="62" t="s">
        <v>27</v>
      </c>
      <c r="G197" s="148" t="s">
        <v>47</v>
      </c>
      <c r="H197" s="61" t="s">
        <v>1026</v>
      </c>
      <c r="I197" s="148" t="s">
        <v>2304</v>
      </c>
      <c r="J197" s="252"/>
      <c r="K197" s="287"/>
    </row>
    <row r="198" spans="1:11" ht="101.25" x14ac:dyDescent="0.2">
      <c r="A198" s="98">
        <v>190</v>
      </c>
      <c r="B198" s="137" t="s">
        <v>66</v>
      </c>
      <c r="C198" s="61" t="s">
        <v>773</v>
      </c>
      <c r="D198" s="62" t="s">
        <v>306</v>
      </c>
      <c r="E198" s="148" t="s">
        <v>517</v>
      </c>
      <c r="F198" s="62" t="s">
        <v>27</v>
      </c>
      <c r="G198" s="148" t="s">
        <v>33</v>
      </c>
      <c r="H198" s="61" t="s">
        <v>2</v>
      </c>
      <c r="I198" s="148" t="s">
        <v>2305</v>
      </c>
      <c r="J198" s="252"/>
      <c r="K198" s="287"/>
    </row>
    <row r="199" spans="1:11" ht="123.75" x14ac:dyDescent="0.2">
      <c r="A199" s="98">
        <v>191</v>
      </c>
      <c r="B199" s="137" t="s">
        <v>66</v>
      </c>
      <c r="C199" s="61" t="s">
        <v>1170</v>
      </c>
      <c r="D199" s="62" t="s">
        <v>1171</v>
      </c>
      <c r="E199" s="148" t="s">
        <v>638</v>
      </c>
      <c r="F199" s="62" t="s">
        <v>27</v>
      </c>
      <c r="G199" s="148" t="s">
        <v>1243</v>
      </c>
      <c r="H199" s="61" t="s">
        <v>2</v>
      </c>
      <c r="I199" s="148" t="s">
        <v>2306</v>
      </c>
      <c r="J199" s="252"/>
      <c r="K199" s="287"/>
    </row>
    <row r="200" spans="1:11" ht="67.5" x14ac:dyDescent="0.2">
      <c r="A200" s="98">
        <v>192</v>
      </c>
      <c r="B200" s="137" t="s">
        <v>66</v>
      </c>
      <c r="C200" s="61" t="s">
        <v>774</v>
      </c>
      <c r="D200" s="62" t="s">
        <v>307</v>
      </c>
      <c r="E200" s="148" t="s">
        <v>517</v>
      </c>
      <c r="F200" s="62" t="s">
        <v>27</v>
      </c>
      <c r="G200" s="148" t="s">
        <v>58</v>
      </c>
      <c r="H200" s="61" t="s">
        <v>2</v>
      </c>
      <c r="I200" s="148" t="s">
        <v>2307</v>
      </c>
      <c r="J200" s="252"/>
      <c r="K200" s="287"/>
    </row>
    <row r="201" spans="1:11" ht="101.25" x14ac:dyDescent="0.2">
      <c r="A201" s="98">
        <v>193</v>
      </c>
      <c r="B201" s="137" t="s">
        <v>66</v>
      </c>
      <c r="C201" s="61" t="s">
        <v>775</v>
      </c>
      <c r="D201" s="62" t="s">
        <v>488</v>
      </c>
      <c r="E201" s="148" t="s">
        <v>1709</v>
      </c>
      <c r="F201" s="62" t="s">
        <v>27</v>
      </c>
      <c r="G201" s="148" t="s">
        <v>776</v>
      </c>
      <c r="H201" s="61" t="s">
        <v>854</v>
      </c>
      <c r="I201" s="148" t="s">
        <v>2308</v>
      </c>
      <c r="J201" s="252"/>
      <c r="K201" s="287"/>
    </row>
    <row r="202" spans="1:11" ht="118.5" customHeight="1" x14ac:dyDescent="0.2">
      <c r="A202" s="98">
        <v>194</v>
      </c>
      <c r="B202" s="137" t="s">
        <v>66</v>
      </c>
      <c r="C202" s="61" t="s">
        <v>778</v>
      </c>
      <c r="D202" s="62" t="s">
        <v>1710</v>
      </c>
      <c r="E202" s="148" t="s">
        <v>1711</v>
      </c>
      <c r="F202" s="62" t="s">
        <v>27</v>
      </c>
      <c r="G202" s="148" t="s">
        <v>1712</v>
      </c>
      <c r="H202" s="61" t="s">
        <v>2221</v>
      </c>
      <c r="I202" s="148" t="s">
        <v>2309</v>
      </c>
      <c r="J202" s="252"/>
      <c r="K202" s="287"/>
    </row>
    <row r="203" spans="1:11" ht="67.5" x14ac:dyDescent="0.2">
      <c r="A203" s="98">
        <v>195</v>
      </c>
      <c r="B203" s="137" t="s">
        <v>66</v>
      </c>
      <c r="C203" s="61" t="s">
        <v>2100</v>
      </c>
      <c r="D203" s="62" t="s">
        <v>366</v>
      </c>
      <c r="E203" s="148" t="s">
        <v>520</v>
      </c>
      <c r="F203" s="62" t="s">
        <v>27</v>
      </c>
      <c r="G203" s="148" t="s">
        <v>120</v>
      </c>
      <c r="H203" s="61" t="s">
        <v>2</v>
      </c>
      <c r="I203" s="148" t="s">
        <v>2310</v>
      </c>
      <c r="J203" s="252"/>
      <c r="K203" s="251"/>
    </row>
    <row r="204" spans="1:11" ht="67.5" x14ac:dyDescent="0.2">
      <c r="A204" s="98">
        <v>196</v>
      </c>
      <c r="B204" s="137" t="s">
        <v>66</v>
      </c>
      <c r="C204" s="61" t="s">
        <v>777</v>
      </c>
      <c r="D204" s="62" t="s">
        <v>309</v>
      </c>
      <c r="E204" s="148" t="s">
        <v>521</v>
      </c>
      <c r="F204" s="62" t="s">
        <v>27</v>
      </c>
      <c r="G204" s="148" t="s">
        <v>255</v>
      </c>
      <c r="H204" s="61" t="s">
        <v>289</v>
      </c>
      <c r="I204" s="148" t="s">
        <v>2311</v>
      </c>
      <c r="J204" s="252"/>
      <c r="K204" s="255"/>
    </row>
    <row r="205" spans="1:11" ht="67.5" x14ac:dyDescent="0.2">
      <c r="A205" s="98">
        <v>197</v>
      </c>
      <c r="B205" s="137" t="s">
        <v>66</v>
      </c>
      <c r="C205" s="61" t="s">
        <v>778</v>
      </c>
      <c r="D205" s="62" t="s">
        <v>1713</v>
      </c>
      <c r="E205" s="148" t="s">
        <v>1714</v>
      </c>
      <c r="F205" s="62" t="s">
        <v>27</v>
      </c>
      <c r="G205" s="148" t="s">
        <v>1712</v>
      </c>
      <c r="H205" s="61" t="s">
        <v>2221</v>
      </c>
      <c r="I205" s="148" t="s">
        <v>2312</v>
      </c>
      <c r="J205" s="252"/>
      <c r="K205" s="286"/>
    </row>
    <row r="206" spans="1:11" ht="67.5" x14ac:dyDescent="0.2">
      <c r="A206" s="98">
        <v>198</v>
      </c>
      <c r="B206" s="137" t="s">
        <v>66</v>
      </c>
      <c r="C206" s="61" t="s">
        <v>779</v>
      </c>
      <c r="D206" s="62" t="s">
        <v>311</v>
      </c>
      <c r="E206" s="148" t="s">
        <v>517</v>
      </c>
      <c r="F206" s="62" t="s">
        <v>27</v>
      </c>
      <c r="G206" s="148" t="s">
        <v>128</v>
      </c>
      <c r="H206" s="61" t="s">
        <v>175</v>
      </c>
      <c r="I206" s="148" t="s">
        <v>479</v>
      </c>
      <c r="J206" s="252"/>
      <c r="K206" s="255"/>
    </row>
    <row r="207" spans="1:11" ht="93.75" customHeight="1" x14ac:dyDescent="0.2">
      <c r="A207" s="98">
        <v>199</v>
      </c>
      <c r="B207" s="137" t="s">
        <v>66</v>
      </c>
      <c r="C207" s="61" t="s">
        <v>779</v>
      </c>
      <c r="D207" s="62" t="s">
        <v>312</v>
      </c>
      <c r="E207" s="148" t="s">
        <v>518</v>
      </c>
      <c r="F207" s="62" t="s">
        <v>27</v>
      </c>
      <c r="G207" s="148" t="s">
        <v>19</v>
      </c>
      <c r="H207" s="61" t="s">
        <v>8</v>
      </c>
      <c r="I207" s="148" t="s">
        <v>478</v>
      </c>
      <c r="J207" s="251"/>
      <c r="K207" s="255"/>
    </row>
    <row r="208" spans="1:11" ht="67.5" x14ac:dyDescent="0.2">
      <c r="A208" s="98">
        <v>200</v>
      </c>
      <c r="B208" s="137" t="s">
        <v>66</v>
      </c>
      <c r="C208" s="61" t="s">
        <v>780</v>
      </c>
      <c r="D208" s="62" t="s">
        <v>313</v>
      </c>
      <c r="E208" s="148" t="s">
        <v>518</v>
      </c>
      <c r="F208" s="62" t="s">
        <v>27</v>
      </c>
      <c r="G208" s="148" t="s">
        <v>33</v>
      </c>
      <c r="H208" s="61" t="s">
        <v>41</v>
      </c>
      <c r="I208" s="148" t="s">
        <v>1715</v>
      </c>
      <c r="J208" s="251"/>
      <c r="K208" s="255"/>
    </row>
    <row r="209" spans="1:11" ht="90" x14ac:dyDescent="0.2">
      <c r="A209" s="98">
        <v>201</v>
      </c>
      <c r="B209" s="137" t="s">
        <v>66</v>
      </c>
      <c r="C209" s="61" t="s">
        <v>781</v>
      </c>
      <c r="D209" s="62" t="s">
        <v>310</v>
      </c>
      <c r="E209" s="148" t="s">
        <v>518</v>
      </c>
      <c r="F209" s="62" t="s">
        <v>27</v>
      </c>
      <c r="G209" s="148" t="s">
        <v>114</v>
      </c>
      <c r="H209" s="61" t="s">
        <v>151</v>
      </c>
      <c r="I209" s="148" t="s">
        <v>1061</v>
      </c>
      <c r="J209" s="251"/>
      <c r="K209" s="255"/>
    </row>
    <row r="210" spans="1:11" ht="78.75" x14ac:dyDescent="0.2">
      <c r="A210" s="98">
        <v>202</v>
      </c>
      <c r="B210" s="137" t="s">
        <v>66</v>
      </c>
      <c r="C210" s="61" t="s">
        <v>778</v>
      </c>
      <c r="D210" s="62" t="s">
        <v>384</v>
      </c>
      <c r="E210" s="148" t="s">
        <v>18</v>
      </c>
      <c r="F210" s="62" t="s">
        <v>27</v>
      </c>
      <c r="G210" s="148" t="s">
        <v>385</v>
      </c>
      <c r="H210" s="61" t="s">
        <v>409</v>
      </c>
      <c r="I210" s="148" t="s">
        <v>2313</v>
      </c>
      <c r="J210" s="251"/>
      <c r="K210" s="255"/>
    </row>
    <row r="211" spans="1:11" ht="78.75" x14ac:dyDescent="0.2">
      <c r="A211" s="98">
        <v>203</v>
      </c>
      <c r="B211" s="137" t="s">
        <v>66</v>
      </c>
      <c r="C211" s="61" t="s">
        <v>778</v>
      </c>
      <c r="D211" s="62" t="s">
        <v>335</v>
      </c>
      <c r="E211" s="148" t="s">
        <v>518</v>
      </c>
      <c r="F211" s="62" t="s">
        <v>27</v>
      </c>
      <c r="G211" s="148" t="s">
        <v>33</v>
      </c>
      <c r="H211" s="61" t="s">
        <v>2</v>
      </c>
      <c r="I211" s="148" t="s">
        <v>2314</v>
      </c>
      <c r="J211" s="251"/>
      <c r="K211" s="255"/>
    </row>
    <row r="212" spans="1:11" ht="67.5" x14ac:dyDescent="0.2">
      <c r="A212" s="98">
        <v>204</v>
      </c>
      <c r="B212" s="137" t="s">
        <v>66</v>
      </c>
      <c r="C212" s="61" t="s">
        <v>130</v>
      </c>
      <c r="D212" s="62" t="s">
        <v>314</v>
      </c>
      <c r="E212" s="148" t="s">
        <v>517</v>
      </c>
      <c r="F212" s="62" t="s">
        <v>27</v>
      </c>
      <c r="G212" s="148" t="s">
        <v>20</v>
      </c>
      <c r="H212" s="61" t="s">
        <v>2</v>
      </c>
      <c r="I212" s="148" t="s">
        <v>2315</v>
      </c>
      <c r="J212" s="251"/>
      <c r="K212" s="255"/>
    </row>
    <row r="213" spans="1:11" ht="90" x14ac:dyDescent="0.2">
      <c r="A213" s="98">
        <v>205</v>
      </c>
      <c r="B213" s="137" t="s">
        <v>66</v>
      </c>
      <c r="C213" s="61" t="s">
        <v>130</v>
      </c>
      <c r="D213" s="62" t="s">
        <v>1103</v>
      </c>
      <c r="E213" s="148" t="s">
        <v>1104</v>
      </c>
      <c r="F213" s="62" t="s">
        <v>27</v>
      </c>
      <c r="G213" s="148" t="s">
        <v>1105</v>
      </c>
      <c r="H213" s="61" t="s">
        <v>2316</v>
      </c>
      <c r="I213" s="148" t="s">
        <v>2317</v>
      </c>
      <c r="J213" s="250"/>
      <c r="K213" s="288"/>
    </row>
    <row r="214" spans="1:11" ht="90" x14ac:dyDescent="0.2">
      <c r="A214" s="98">
        <v>206</v>
      </c>
      <c r="B214" s="137" t="s">
        <v>66</v>
      </c>
      <c r="C214" s="61" t="s">
        <v>782</v>
      </c>
      <c r="D214" s="62" t="s">
        <v>316</v>
      </c>
      <c r="E214" s="148" t="s">
        <v>639</v>
      </c>
      <c r="F214" s="62" t="s">
        <v>27</v>
      </c>
      <c r="G214" s="148" t="s">
        <v>317</v>
      </c>
      <c r="H214" s="61" t="s">
        <v>2318</v>
      </c>
      <c r="I214" s="148" t="s">
        <v>1506</v>
      </c>
      <c r="J214" s="250"/>
      <c r="K214" s="255"/>
    </row>
    <row r="215" spans="1:11" ht="67.5" x14ac:dyDescent="0.2">
      <c r="A215" s="98">
        <v>207</v>
      </c>
      <c r="B215" s="137" t="s">
        <v>66</v>
      </c>
      <c r="C215" s="61" t="s">
        <v>783</v>
      </c>
      <c r="D215" s="62" t="s">
        <v>541</v>
      </c>
      <c r="E215" s="148" t="s">
        <v>641</v>
      </c>
      <c r="F215" s="62" t="s">
        <v>27</v>
      </c>
      <c r="G215" s="148" t="s">
        <v>19</v>
      </c>
      <c r="H215" s="61" t="s">
        <v>2319</v>
      </c>
      <c r="I215" s="148" t="s">
        <v>2320</v>
      </c>
      <c r="J215" s="250"/>
      <c r="K215" s="255"/>
    </row>
    <row r="216" spans="1:11" ht="67.5" x14ac:dyDescent="0.2">
      <c r="A216" s="98">
        <v>208</v>
      </c>
      <c r="B216" s="137" t="s">
        <v>66</v>
      </c>
      <c r="C216" s="61" t="s">
        <v>783</v>
      </c>
      <c r="D216" s="62" t="s">
        <v>326</v>
      </c>
      <c r="E216" s="148" t="s">
        <v>640</v>
      </c>
      <c r="F216" s="62" t="s">
        <v>27</v>
      </c>
      <c r="G216" s="148" t="s">
        <v>19</v>
      </c>
      <c r="H216" s="61" t="s">
        <v>585</v>
      </c>
      <c r="I216" s="148" t="s">
        <v>2321</v>
      </c>
      <c r="J216" s="250"/>
      <c r="K216" s="255"/>
    </row>
    <row r="217" spans="1:11" ht="67.5" x14ac:dyDescent="0.2">
      <c r="A217" s="98">
        <v>209</v>
      </c>
      <c r="B217" s="137" t="s">
        <v>66</v>
      </c>
      <c r="C217" s="61" t="s">
        <v>784</v>
      </c>
      <c r="D217" s="62" t="s">
        <v>318</v>
      </c>
      <c r="E217" s="148" t="s">
        <v>517</v>
      </c>
      <c r="F217" s="62" t="s">
        <v>27</v>
      </c>
      <c r="G217" s="148" t="s">
        <v>47</v>
      </c>
      <c r="H217" s="61" t="s">
        <v>2</v>
      </c>
      <c r="I217" s="148" t="s">
        <v>2322</v>
      </c>
      <c r="J217" s="251"/>
      <c r="K217" s="255"/>
    </row>
    <row r="218" spans="1:11" ht="78.75" x14ac:dyDescent="0.2">
      <c r="A218" s="98">
        <v>210</v>
      </c>
      <c r="B218" s="137" t="s">
        <v>66</v>
      </c>
      <c r="C218" s="61" t="s">
        <v>785</v>
      </c>
      <c r="D218" s="62" t="s">
        <v>320</v>
      </c>
      <c r="E218" s="148" t="s">
        <v>517</v>
      </c>
      <c r="F218" s="62" t="s">
        <v>27</v>
      </c>
      <c r="G218" s="148" t="s">
        <v>1248</v>
      </c>
      <c r="H218" s="61" t="s">
        <v>2</v>
      </c>
      <c r="I218" s="148" t="s">
        <v>2323</v>
      </c>
      <c r="J218" s="251"/>
      <c r="K218" s="255"/>
    </row>
    <row r="219" spans="1:11" ht="56.25" x14ac:dyDescent="0.2">
      <c r="A219" s="98">
        <v>211</v>
      </c>
      <c r="B219" s="137" t="s">
        <v>66</v>
      </c>
      <c r="C219" s="61" t="s">
        <v>786</v>
      </c>
      <c r="D219" s="62" t="s">
        <v>319</v>
      </c>
      <c r="E219" s="148" t="s">
        <v>517</v>
      </c>
      <c r="F219" s="62" t="s">
        <v>27</v>
      </c>
      <c r="G219" s="148" t="s">
        <v>1248</v>
      </c>
      <c r="H219" s="61" t="s">
        <v>2</v>
      </c>
      <c r="I219" s="148" t="s">
        <v>2324</v>
      </c>
      <c r="J219" s="251"/>
      <c r="K219" s="255"/>
    </row>
    <row r="220" spans="1:11" ht="56.25" x14ac:dyDescent="0.2">
      <c r="A220" s="98">
        <v>212</v>
      </c>
      <c r="B220" s="137" t="s">
        <v>66</v>
      </c>
      <c r="C220" s="61" t="s">
        <v>787</v>
      </c>
      <c r="D220" s="62" t="s">
        <v>367</v>
      </c>
      <c r="E220" s="148" t="s">
        <v>517</v>
      </c>
      <c r="F220" s="62" t="s">
        <v>27</v>
      </c>
      <c r="G220" s="148" t="s">
        <v>23</v>
      </c>
      <c r="H220" s="61" t="s">
        <v>2</v>
      </c>
      <c r="I220" s="148" t="s">
        <v>2325</v>
      </c>
      <c r="J220" s="251"/>
      <c r="K220" s="255"/>
    </row>
    <row r="221" spans="1:11" ht="90" x14ac:dyDescent="0.2">
      <c r="A221" s="98">
        <v>213</v>
      </c>
      <c r="B221" s="68" t="s">
        <v>66</v>
      </c>
      <c r="C221" s="86" t="s">
        <v>2101</v>
      </c>
      <c r="D221" s="69" t="s">
        <v>2102</v>
      </c>
      <c r="E221" s="93" t="s">
        <v>2103</v>
      </c>
      <c r="F221" s="69" t="s">
        <v>2104</v>
      </c>
      <c r="G221" s="93" t="s">
        <v>290</v>
      </c>
      <c r="H221" s="86" t="s">
        <v>2237</v>
      </c>
      <c r="I221" s="93" t="s">
        <v>2326</v>
      </c>
      <c r="J221" s="251"/>
      <c r="K221" s="255"/>
    </row>
    <row r="222" spans="1:11" ht="78.75" x14ac:dyDescent="0.2">
      <c r="A222" s="98">
        <v>214</v>
      </c>
      <c r="B222" s="137" t="s">
        <v>66</v>
      </c>
      <c r="C222" s="61" t="s">
        <v>1172</v>
      </c>
      <c r="D222" s="62" t="s">
        <v>1173</v>
      </c>
      <c r="E222" s="148" t="s">
        <v>518</v>
      </c>
      <c r="F222" s="62" t="s">
        <v>27</v>
      </c>
      <c r="G222" s="148" t="s">
        <v>43</v>
      </c>
      <c r="H222" s="61" t="s">
        <v>2</v>
      </c>
      <c r="I222" s="148" t="s">
        <v>2327</v>
      </c>
      <c r="J222" s="251"/>
      <c r="K222" s="255"/>
    </row>
    <row r="223" spans="1:11" ht="90" x14ac:dyDescent="0.2">
      <c r="A223" s="98">
        <v>215</v>
      </c>
      <c r="B223" s="137" t="s">
        <v>66</v>
      </c>
      <c r="C223" s="61" t="s">
        <v>788</v>
      </c>
      <c r="D223" s="62" t="s">
        <v>321</v>
      </c>
      <c r="E223" s="148" t="s">
        <v>517</v>
      </c>
      <c r="F223" s="62" t="s">
        <v>27</v>
      </c>
      <c r="G223" s="148" t="s">
        <v>117</v>
      </c>
      <c r="H223" s="61" t="s">
        <v>2</v>
      </c>
      <c r="I223" s="148" t="s">
        <v>2328</v>
      </c>
      <c r="J223" s="251"/>
      <c r="K223" s="255"/>
    </row>
    <row r="224" spans="1:11" ht="56.25" x14ac:dyDescent="0.2">
      <c r="A224" s="98">
        <v>216</v>
      </c>
      <c r="B224" s="137" t="s">
        <v>66</v>
      </c>
      <c r="C224" s="61" t="s">
        <v>789</v>
      </c>
      <c r="D224" s="62" t="s">
        <v>322</v>
      </c>
      <c r="E224" s="148" t="s">
        <v>520</v>
      </c>
      <c r="F224" s="62" t="s">
        <v>27</v>
      </c>
      <c r="G224" s="148" t="s">
        <v>1716</v>
      </c>
      <c r="H224" s="61" t="s">
        <v>2</v>
      </c>
      <c r="I224" s="148" t="s">
        <v>2329</v>
      </c>
      <c r="J224" s="251"/>
      <c r="K224" s="255"/>
    </row>
    <row r="225" spans="1:11" ht="78.75" x14ac:dyDescent="0.2">
      <c r="A225" s="98">
        <v>217</v>
      </c>
      <c r="B225" s="137" t="s">
        <v>66</v>
      </c>
      <c r="C225" s="61" t="s">
        <v>790</v>
      </c>
      <c r="D225" s="62" t="s">
        <v>323</v>
      </c>
      <c r="E225" s="148" t="s">
        <v>791</v>
      </c>
      <c r="F225" s="62" t="s">
        <v>27</v>
      </c>
      <c r="G225" s="148" t="s">
        <v>43</v>
      </c>
      <c r="H225" s="61" t="s">
        <v>826</v>
      </c>
      <c r="I225" s="148" t="s">
        <v>2330</v>
      </c>
      <c r="J225" s="251"/>
      <c r="K225" s="255"/>
    </row>
    <row r="226" spans="1:11" ht="101.25" x14ac:dyDescent="0.2">
      <c r="A226" s="98">
        <v>218</v>
      </c>
      <c r="B226" s="137" t="s">
        <v>66</v>
      </c>
      <c r="C226" s="61" t="s">
        <v>2105</v>
      </c>
      <c r="D226" s="62" t="s">
        <v>466</v>
      </c>
      <c r="E226" s="148" t="s">
        <v>467</v>
      </c>
      <c r="F226" s="62" t="s">
        <v>27</v>
      </c>
      <c r="G226" s="148" t="s">
        <v>43</v>
      </c>
      <c r="H226" s="61" t="s">
        <v>462</v>
      </c>
      <c r="I226" s="148" t="s">
        <v>2106</v>
      </c>
      <c r="J226" s="251"/>
      <c r="K226" s="255"/>
    </row>
    <row r="227" spans="1:11" ht="90" x14ac:dyDescent="0.2">
      <c r="A227" s="98">
        <v>219</v>
      </c>
      <c r="B227" s="137" t="s">
        <v>66</v>
      </c>
      <c r="C227" s="61" t="s">
        <v>792</v>
      </c>
      <c r="D227" s="62" t="s">
        <v>324</v>
      </c>
      <c r="E227" s="148" t="s">
        <v>518</v>
      </c>
      <c r="F227" s="62" t="s">
        <v>27</v>
      </c>
      <c r="G227" s="148" t="s">
        <v>290</v>
      </c>
      <c r="H227" s="61" t="s">
        <v>386</v>
      </c>
      <c r="I227" s="148" t="s">
        <v>2107</v>
      </c>
      <c r="J227" s="251"/>
      <c r="K227" s="255"/>
    </row>
    <row r="228" spans="1:11" ht="90" x14ac:dyDescent="0.2">
      <c r="A228" s="98">
        <v>220</v>
      </c>
      <c r="B228" s="137" t="s">
        <v>66</v>
      </c>
      <c r="C228" s="61" t="s">
        <v>792</v>
      </c>
      <c r="D228" s="62" t="s">
        <v>324</v>
      </c>
      <c r="E228" s="148" t="s">
        <v>518</v>
      </c>
      <c r="F228" s="62" t="s">
        <v>27</v>
      </c>
      <c r="G228" s="148" t="s">
        <v>290</v>
      </c>
      <c r="H228" s="61" t="s">
        <v>55</v>
      </c>
      <c r="I228" s="148" t="s">
        <v>2108</v>
      </c>
      <c r="J228" s="251"/>
      <c r="K228" s="255"/>
    </row>
    <row r="229" spans="1:11" ht="67.5" x14ac:dyDescent="0.2">
      <c r="A229" s="98">
        <v>221</v>
      </c>
      <c r="B229" s="137" t="s">
        <v>66</v>
      </c>
      <c r="C229" s="61" t="s">
        <v>793</v>
      </c>
      <c r="D229" s="62" t="s">
        <v>325</v>
      </c>
      <c r="E229" s="148" t="s">
        <v>517</v>
      </c>
      <c r="F229" s="62" t="s">
        <v>27</v>
      </c>
      <c r="G229" s="148" t="s">
        <v>1248</v>
      </c>
      <c r="H229" s="61" t="s">
        <v>2</v>
      </c>
      <c r="I229" s="148" t="s">
        <v>2331</v>
      </c>
      <c r="J229" s="251"/>
      <c r="K229" s="255"/>
    </row>
    <row r="230" spans="1:11" ht="79.5" customHeight="1" x14ac:dyDescent="0.2">
      <c r="A230" s="98">
        <v>222</v>
      </c>
      <c r="B230" s="137" t="s">
        <v>66</v>
      </c>
      <c r="C230" s="61" t="s">
        <v>794</v>
      </c>
      <c r="D230" s="62" t="s">
        <v>326</v>
      </c>
      <c r="E230" s="148" t="s">
        <v>517</v>
      </c>
      <c r="F230" s="62" t="s">
        <v>27</v>
      </c>
      <c r="G230" s="148" t="s">
        <v>33</v>
      </c>
      <c r="H230" s="61" t="s">
        <v>2</v>
      </c>
      <c r="I230" s="148" t="s">
        <v>2332</v>
      </c>
      <c r="J230" s="251"/>
      <c r="K230" s="255"/>
    </row>
    <row r="231" spans="1:11" ht="85.5" customHeight="1" x14ac:dyDescent="0.2">
      <c r="A231" s="98">
        <v>223</v>
      </c>
      <c r="B231" s="137" t="s">
        <v>66</v>
      </c>
      <c r="C231" s="61" t="s">
        <v>795</v>
      </c>
      <c r="D231" s="62" t="s">
        <v>327</v>
      </c>
      <c r="E231" s="148" t="s">
        <v>517</v>
      </c>
      <c r="F231" s="62" t="s">
        <v>27</v>
      </c>
      <c r="G231" s="148" t="s">
        <v>33</v>
      </c>
      <c r="H231" s="61" t="s">
        <v>2</v>
      </c>
      <c r="I231" s="148" t="s">
        <v>2333</v>
      </c>
      <c r="J231" s="251"/>
      <c r="K231" s="255"/>
    </row>
    <row r="232" spans="1:11" ht="94.5" customHeight="1" x14ac:dyDescent="0.2">
      <c r="A232" s="98">
        <v>224</v>
      </c>
      <c r="B232" s="137" t="s">
        <v>66</v>
      </c>
      <c r="C232" s="61" t="s">
        <v>1717</v>
      </c>
      <c r="D232" s="62" t="s">
        <v>1577</v>
      </c>
      <c r="E232" s="148" t="s">
        <v>1509</v>
      </c>
      <c r="F232" s="62" t="s">
        <v>27</v>
      </c>
      <c r="G232" s="148" t="s">
        <v>1510</v>
      </c>
      <c r="H232" s="61" t="s">
        <v>2031</v>
      </c>
      <c r="I232" s="148" t="s">
        <v>2334</v>
      </c>
      <c r="J232" s="251"/>
      <c r="K232" s="255"/>
    </row>
    <row r="233" spans="1:11" ht="67.5" x14ac:dyDescent="0.2">
      <c r="A233" s="98">
        <v>225</v>
      </c>
      <c r="B233" s="137" t="s">
        <v>66</v>
      </c>
      <c r="C233" s="61" t="s">
        <v>796</v>
      </c>
      <c r="D233" s="62" t="s">
        <v>328</v>
      </c>
      <c r="E233" s="148" t="s">
        <v>517</v>
      </c>
      <c r="F233" s="62" t="s">
        <v>27</v>
      </c>
      <c r="G233" s="148" t="s">
        <v>33</v>
      </c>
      <c r="H233" s="61" t="s">
        <v>2</v>
      </c>
      <c r="I233" s="148" t="s">
        <v>2335</v>
      </c>
      <c r="J233" s="251"/>
      <c r="K233" s="255"/>
    </row>
    <row r="234" spans="1:11" ht="78.75" x14ac:dyDescent="0.2">
      <c r="A234" s="98">
        <v>226</v>
      </c>
      <c r="B234" s="137" t="s">
        <v>66</v>
      </c>
      <c r="C234" s="61" t="s">
        <v>797</v>
      </c>
      <c r="D234" s="62" t="s">
        <v>24</v>
      </c>
      <c r="E234" s="148" t="s">
        <v>1718</v>
      </c>
      <c r="F234" s="62" t="s">
        <v>27</v>
      </c>
      <c r="G234" s="148" t="s">
        <v>162</v>
      </c>
      <c r="H234" s="61" t="s">
        <v>2</v>
      </c>
      <c r="I234" s="148" t="s">
        <v>2336</v>
      </c>
      <c r="J234" s="251"/>
      <c r="K234" s="255"/>
    </row>
    <row r="235" spans="1:11" ht="56.25" x14ac:dyDescent="0.2">
      <c r="A235" s="98">
        <v>227</v>
      </c>
      <c r="B235" s="137" t="s">
        <v>66</v>
      </c>
      <c r="C235" s="61" t="s">
        <v>798</v>
      </c>
      <c r="D235" s="62" t="s">
        <v>9</v>
      </c>
      <c r="E235" s="148" t="s">
        <v>642</v>
      </c>
      <c r="F235" s="62" t="s">
        <v>27</v>
      </c>
      <c r="G235" s="148" t="s">
        <v>23</v>
      </c>
      <c r="H235" s="61" t="s">
        <v>53</v>
      </c>
      <c r="I235" s="148" t="s">
        <v>2337</v>
      </c>
      <c r="J235" s="255"/>
      <c r="K235" s="255"/>
    </row>
    <row r="236" spans="1:11" ht="72.75" customHeight="1" x14ac:dyDescent="0.2">
      <c r="A236" s="98">
        <v>228</v>
      </c>
      <c r="B236" s="137" t="s">
        <v>66</v>
      </c>
      <c r="C236" s="61" t="s">
        <v>799</v>
      </c>
      <c r="D236" s="62" t="s">
        <v>3</v>
      </c>
      <c r="E236" s="148" t="s">
        <v>643</v>
      </c>
      <c r="F236" s="62" t="s">
        <v>27</v>
      </c>
      <c r="G236" s="148" t="s">
        <v>23</v>
      </c>
      <c r="H236" s="61" t="s">
        <v>49</v>
      </c>
      <c r="I236" s="148" t="s">
        <v>2109</v>
      </c>
      <c r="J236" s="251"/>
      <c r="K236" s="255"/>
    </row>
    <row r="237" spans="1:11" ht="75" customHeight="1" x14ac:dyDescent="0.2">
      <c r="A237" s="98">
        <v>229</v>
      </c>
      <c r="B237" s="137" t="s">
        <v>66</v>
      </c>
      <c r="C237" s="61" t="s">
        <v>800</v>
      </c>
      <c r="D237" s="62" t="s">
        <v>3</v>
      </c>
      <c r="E237" s="148" t="s">
        <v>644</v>
      </c>
      <c r="F237" s="62" t="s">
        <v>27</v>
      </c>
      <c r="G237" s="148" t="s">
        <v>23</v>
      </c>
      <c r="H237" s="61" t="s">
        <v>39</v>
      </c>
      <c r="I237" s="148" t="s">
        <v>2110</v>
      </c>
      <c r="J237" s="251"/>
      <c r="K237" s="255"/>
    </row>
    <row r="238" spans="1:11" ht="87.75" customHeight="1" x14ac:dyDescent="0.2">
      <c r="A238" s="98">
        <v>230</v>
      </c>
      <c r="B238" s="137" t="s">
        <v>66</v>
      </c>
      <c r="C238" s="61" t="s">
        <v>801</v>
      </c>
      <c r="D238" s="62" t="s">
        <v>329</v>
      </c>
      <c r="E238" s="148" t="s">
        <v>645</v>
      </c>
      <c r="F238" s="62" t="s">
        <v>27</v>
      </c>
      <c r="G238" s="148" t="s">
        <v>23</v>
      </c>
      <c r="H238" s="61" t="s">
        <v>55</v>
      </c>
      <c r="I238" s="148" t="s">
        <v>2338</v>
      </c>
      <c r="J238" s="251"/>
      <c r="K238" s="255"/>
    </row>
    <row r="239" spans="1:11" ht="56.25" x14ac:dyDescent="0.2">
      <c r="A239" s="98">
        <v>231</v>
      </c>
      <c r="B239" s="137" t="s">
        <v>66</v>
      </c>
      <c r="C239" s="61" t="s">
        <v>803</v>
      </c>
      <c r="D239" s="62" t="s">
        <v>331</v>
      </c>
      <c r="E239" s="148" t="s">
        <v>520</v>
      </c>
      <c r="F239" s="62" t="s">
        <v>27</v>
      </c>
      <c r="G239" s="148" t="s">
        <v>26</v>
      </c>
      <c r="H239" s="61" t="s">
        <v>2</v>
      </c>
      <c r="I239" s="148" t="s">
        <v>2339</v>
      </c>
      <c r="J239" s="283"/>
      <c r="K239" s="260"/>
    </row>
    <row r="240" spans="1:11" ht="67.5" x14ac:dyDescent="0.2">
      <c r="A240" s="98">
        <v>232</v>
      </c>
      <c r="B240" s="137" t="s">
        <v>66</v>
      </c>
      <c r="C240" s="61" t="s">
        <v>802</v>
      </c>
      <c r="D240" s="62" t="s">
        <v>330</v>
      </c>
      <c r="E240" s="148" t="s">
        <v>646</v>
      </c>
      <c r="F240" s="62" t="s">
        <v>27</v>
      </c>
      <c r="G240" s="148" t="s">
        <v>23</v>
      </c>
      <c r="H240" s="61" t="s">
        <v>55</v>
      </c>
      <c r="I240" s="148" t="s">
        <v>2340</v>
      </c>
      <c r="J240" s="283"/>
      <c r="K240" s="255"/>
    </row>
    <row r="241" spans="1:11" ht="90" x14ac:dyDescent="0.2">
      <c r="A241" s="98">
        <v>233</v>
      </c>
      <c r="B241" s="137" t="s">
        <v>66</v>
      </c>
      <c r="C241" s="61" t="s">
        <v>804</v>
      </c>
      <c r="D241" s="62" t="s">
        <v>1062</v>
      </c>
      <c r="E241" s="148" t="s">
        <v>517</v>
      </c>
      <c r="F241" s="62" t="s">
        <v>27</v>
      </c>
      <c r="G241" s="148" t="s">
        <v>1248</v>
      </c>
      <c r="H241" s="61" t="s">
        <v>2</v>
      </c>
      <c r="I241" s="148" t="s">
        <v>2341</v>
      </c>
      <c r="J241" s="283"/>
      <c r="K241" s="255"/>
    </row>
    <row r="242" spans="1:11" ht="93" customHeight="1" x14ac:dyDescent="0.2">
      <c r="A242" s="98">
        <v>234</v>
      </c>
      <c r="B242" s="137" t="s">
        <v>66</v>
      </c>
      <c r="C242" s="61" t="s">
        <v>702</v>
      </c>
      <c r="D242" s="62" t="s">
        <v>690</v>
      </c>
      <c r="E242" s="148" t="s">
        <v>517</v>
      </c>
      <c r="F242" s="62" t="s">
        <v>27</v>
      </c>
      <c r="G242" s="148" t="s">
        <v>33</v>
      </c>
      <c r="H242" s="61" t="s">
        <v>2</v>
      </c>
      <c r="I242" s="148" t="s">
        <v>2342</v>
      </c>
      <c r="J242" s="251"/>
      <c r="K242" s="255"/>
    </row>
    <row r="243" spans="1:11" ht="78.75" x14ac:dyDescent="0.2">
      <c r="A243" s="98">
        <v>235</v>
      </c>
      <c r="B243" s="137" t="s">
        <v>66</v>
      </c>
      <c r="C243" s="61" t="s">
        <v>702</v>
      </c>
      <c r="D243" s="62" t="s">
        <v>523</v>
      </c>
      <c r="E243" s="148" t="s">
        <v>517</v>
      </c>
      <c r="F243" s="62" t="s">
        <v>27</v>
      </c>
      <c r="G243" s="148" t="s">
        <v>1248</v>
      </c>
      <c r="H243" s="61" t="s">
        <v>2</v>
      </c>
      <c r="I243" s="148" t="s">
        <v>2343</v>
      </c>
      <c r="J243" s="255"/>
      <c r="K243" s="251"/>
    </row>
    <row r="244" spans="1:11" ht="67.5" x14ac:dyDescent="0.2">
      <c r="A244" s="98">
        <v>236</v>
      </c>
      <c r="B244" s="137" t="s">
        <v>66</v>
      </c>
      <c r="C244" s="61" t="s">
        <v>805</v>
      </c>
      <c r="D244" s="62" t="s">
        <v>332</v>
      </c>
      <c r="E244" s="148" t="s">
        <v>650</v>
      </c>
      <c r="F244" s="62" t="s">
        <v>27</v>
      </c>
      <c r="G244" s="148" t="s">
        <v>23</v>
      </c>
      <c r="H244" s="61" t="s">
        <v>39</v>
      </c>
      <c r="I244" s="148" t="s">
        <v>2344</v>
      </c>
      <c r="J244" s="255"/>
      <c r="K244" s="251"/>
    </row>
    <row r="245" spans="1:11" ht="67.5" x14ac:dyDescent="0.2">
      <c r="A245" s="98">
        <v>237</v>
      </c>
      <c r="B245" s="137" t="s">
        <v>66</v>
      </c>
      <c r="C245" s="61" t="s">
        <v>806</v>
      </c>
      <c r="D245" s="62" t="s">
        <v>51</v>
      </c>
      <c r="E245" s="148" t="s">
        <v>649</v>
      </c>
      <c r="F245" s="62" t="s">
        <v>27</v>
      </c>
      <c r="G245" s="148" t="s">
        <v>23</v>
      </c>
      <c r="H245" s="61" t="s">
        <v>39</v>
      </c>
      <c r="I245" s="148" t="s">
        <v>2345</v>
      </c>
      <c r="J245" s="251"/>
      <c r="K245" s="256"/>
    </row>
    <row r="246" spans="1:11" ht="67.5" x14ac:dyDescent="0.2">
      <c r="A246" s="98">
        <v>238</v>
      </c>
      <c r="B246" s="137" t="s">
        <v>66</v>
      </c>
      <c r="C246" s="61" t="s">
        <v>807</v>
      </c>
      <c r="D246" s="62" t="s">
        <v>298</v>
      </c>
      <c r="E246" s="148" t="s">
        <v>647</v>
      </c>
      <c r="F246" s="62" t="s">
        <v>27</v>
      </c>
      <c r="G246" s="148" t="s">
        <v>23</v>
      </c>
      <c r="H246" s="61" t="s">
        <v>39</v>
      </c>
      <c r="I246" s="148" t="s">
        <v>2344</v>
      </c>
      <c r="J246" s="284"/>
      <c r="K246" s="256"/>
    </row>
    <row r="247" spans="1:11" ht="56.25" x14ac:dyDescent="0.2">
      <c r="A247" s="98">
        <v>239</v>
      </c>
      <c r="B247" s="137" t="s">
        <v>66</v>
      </c>
      <c r="C247" s="61" t="s">
        <v>808</v>
      </c>
      <c r="D247" s="62" t="s">
        <v>333</v>
      </c>
      <c r="E247" s="148" t="s">
        <v>648</v>
      </c>
      <c r="F247" s="62" t="s">
        <v>27</v>
      </c>
      <c r="G247" s="148" t="s">
        <v>23</v>
      </c>
      <c r="H247" s="61" t="s">
        <v>39</v>
      </c>
      <c r="I247" s="148" t="s">
        <v>2111</v>
      </c>
      <c r="J247" s="255"/>
      <c r="K247" s="257"/>
    </row>
    <row r="248" spans="1:11" ht="67.5" x14ac:dyDescent="0.2">
      <c r="A248" s="98">
        <v>240</v>
      </c>
      <c r="B248" s="137" t="s">
        <v>66</v>
      </c>
      <c r="C248" s="61" t="s">
        <v>809</v>
      </c>
      <c r="D248" s="62" t="s">
        <v>333</v>
      </c>
      <c r="E248" s="148" t="s">
        <v>647</v>
      </c>
      <c r="F248" s="62" t="s">
        <v>27</v>
      </c>
      <c r="G248" s="148" t="s">
        <v>23</v>
      </c>
      <c r="H248" s="61" t="s">
        <v>39</v>
      </c>
      <c r="I248" s="148" t="s">
        <v>2344</v>
      </c>
      <c r="J248" s="262"/>
      <c r="K248" s="257"/>
    </row>
    <row r="249" spans="1:11" ht="67.5" x14ac:dyDescent="0.2">
      <c r="A249" s="98">
        <v>241</v>
      </c>
      <c r="B249" s="137" t="s">
        <v>66</v>
      </c>
      <c r="C249" s="61" t="s">
        <v>856</v>
      </c>
      <c r="D249" s="62" t="s">
        <v>857</v>
      </c>
      <c r="E249" s="148" t="s">
        <v>640</v>
      </c>
      <c r="F249" s="62" t="s">
        <v>27</v>
      </c>
      <c r="G249" s="148" t="s">
        <v>23</v>
      </c>
      <c r="H249" s="61" t="s">
        <v>1026</v>
      </c>
      <c r="I249" s="148" t="s">
        <v>2346</v>
      </c>
      <c r="J249" s="285"/>
      <c r="K249" s="257"/>
    </row>
    <row r="250" spans="1:11" ht="90" x14ac:dyDescent="0.2">
      <c r="A250" s="98">
        <v>242</v>
      </c>
      <c r="B250" s="137" t="s">
        <v>66</v>
      </c>
      <c r="C250" s="61" t="s">
        <v>1507</v>
      </c>
      <c r="D250" s="62" t="s">
        <v>1508</v>
      </c>
      <c r="E250" s="148" t="s">
        <v>1509</v>
      </c>
      <c r="F250" s="62" t="s">
        <v>27</v>
      </c>
      <c r="G250" s="148" t="s">
        <v>1510</v>
      </c>
      <c r="H250" s="61" t="s">
        <v>1719</v>
      </c>
      <c r="I250" s="148" t="s">
        <v>2347</v>
      </c>
      <c r="J250" s="250"/>
      <c r="K250" s="257"/>
    </row>
    <row r="251" spans="1:11" ht="78.75" x14ac:dyDescent="0.2">
      <c r="A251" s="98">
        <v>243</v>
      </c>
      <c r="B251" s="137" t="s">
        <v>66</v>
      </c>
      <c r="C251" s="61" t="s">
        <v>1578</v>
      </c>
      <c r="D251" s="62" t="s">
        <v>1579</v>
      </c>
      <c r="E251" s="148" t="s">
        <v>1580</v>
      </c>
      <c r="F251" s="62" t="s">
        <v>27</v>
      </c>
      <c r="G251" s="148" t="s">
        <v>1581</v>
      </c>
      <c r="H251" s="61" t="s">
        <v>2031</v>
      </c>
      <c r="I251" s="148" t="s">
        <v>2348</v>
      </c>
      <c r="J251" s="286"/>
      <c r="K251" s="257"/>
    </row>
    <row r="252" spans="1:11" ht="75" customHeight="1" x14ac:dyDescent="0.2">
      <c r="A252" s="98">
        <v>244</v>
      </c>
      <c r="B252" s="137" t="s">
        <v>66</v>
      </c>
      <c r="C252" s="61" t="s">
        <v>121</v>
      </c>
      <c r="D252" s="62" t="s">
        <v>1107</v>
      </c>
      <c r="E252" s="148" t="s">
        <v>517</v>
      </c>
      <c r="F252" s="62" t="s">
        <v>27</v>
      </c>
      <c r="G252" s="148" t="s">
        <v>33</v>
      </c>
      <c r="H252" s="61" t="s">
        <v>2</v>
      </c>
      <c r="I252" s="148" t="s">
        <v>2349</v>
      </c>
      <c r="J252" s="287"/>
      <c r="K252" s="257"/>
    </row>
    <row r="253" spans="1:11" ht="93.75" customHeight="1" x14ac:dyDescent="0.2">
      <c r="A253" s="98">
        <v>245</v>
      </c>
      <c r="B253" s="137" t="s">
        <v>66</v>
      </c>
      <c r="C253" s="61" t="s">
        <v>810</v>
      </c>
      <c r="D253" s="62" t="s">
        <v>334</v>
      </c>
      <c r="E253" s="148" t="s">
        <v>542</v>
      </c>
      <c r="F253" s="62" t="s">
        <v>27</v>
      </c>
      <c r="G253" s="148" t="s">
        <v>23</v>
      </c>
      <c r="H253" s="61" t="s">
        <v>268</v>
      </c>
      <c r="I253" s="148" t="s">
        <v>2112</v>
      </c>
      <c r="J253" s="287"/>
      <c r="K253" s="257"/>
    </row>
    <row r="254" spans="1:11" ht="90.75" customHeight="1" x14ac:dyDescent="0.2">
      <c r="A254" s="98">
        <v>246</v>
      </c>
      <c r="B254" s="68" t="s">
        <v>1574</v>
      </c>
      <c r="C254" s="86" t="s">
        <v>2231</v>
      </c>
      <c r="D254" s="12">
        <v>18.600000000000001</v>
      </c>
      <c r="E254" s="69">
        <v>3</v>
      </c>
      <c r="F254" s="12">
        <v>87.28</v>
      </c>
      <c r="G254" s="93" t="s">
        <v>2232</v>
      </c>
      <c r="H254" s="86" t="s">
        <v>2212</v>
      </c>
      <c r="I254" s="25" t="s">
        <v>2233</v>
      </c>
      <c r="J254" s="287"/>
      <c r="K254" s="251"/>
    </row>
    <row r="255" spans="1:11" ht="99.75" customHeight="1" x14ac:dyDescent="0.2">
      <c r="A255" s="98">
        <v>247</v>
      </c>
      <c r="B255" s="68" t="s">
        <v>1574</v>
      </c>
      <c r="C255" s="86" t="s">
        <v>2231</v>
      </c>
      <c r="D255" s="12">
        <v>6.8</v>
      </c>
      <c r="E255" s="69">
        <v>3</v>
      </c>
      <c r="F255" s="12">
        <v>31.91</v>
      </c>
      <c r="G255" s="93" t="s">
        <v>2232</v>
      </c>
      <c r="H255" s="86" t="s">
        <v>2212</v>
      </c>
      <c r="I255" s="25" t="s">
        <v>2233</v>
      </c>
      <c r="J255" s="287"/>
      <c r="K255" s="251"/>
    </row>
    <row r="256" spans="1:11" ht="90" x14ac:dyDescent="0.2">
      <c r="A256" s="98">
        <v>248</v>
      </c>
      <c r="B256" s="68" t="s">
        <v>1574</v>
      </c>
      <c r="C256" s="86" t="s">
        <v>2231</v>
      </c>
      <c r="D256" s="12">
        <v>31.4</v>
      </c>
      <c r="E256" s="69">
        <v>3</v>
      </c>
      <c r="F256" s="12">
        <v>147.35</v>
      </c>
      <c r="G256" s="93" t="s">
        <v>2232</v>
      </c>
      <c r="H256" s="86" t="s">
        <v>2212</v>
      </c>
      <c r="I256" s="25" t="s">
        <v>2233</v>
      </c>
      <c r="J256" s="287"/>
      <c r="K256" s="251"/>
    </row>
    <row r="257" spans="1:11" ht="112.5" x14ac:dyDescent="0.2">
      <c r="A257" s="98">
        <v>249</v>
      </c>
      <c r="B257" s="137" t="s">
        <v>1574</v>
      </c>
      <c r="C257" s="61" t="s">
        <v>1819</v>
      </c>
      <c r="D257" s="66">
        <v>34.53</v>
      </c>
      <c r="E257" s="62">
        <v>3</v>
      </c>
      <c r="F257" s="66"/>
      <c r="G257" s="148" t="s">
        <v>2234</v>
      </c>
      <c r="H257" s="61" t="s">
        <v>2236</v>
      </c>
      <c r="I257" s="65" t="s">
        <v>1820</v>
      </c>
      <c r="J257" s="287"/>
      <c r="K257" s="251"/>
    </row>
    <row r="258" spans="1:11" ht="105.75" customHeight="1" x14ac:dyDescent="0.2">
      <c r="A258" s="98">
        <v>250</v>
      </c>
      <c r="B258" s="138" t="s">
        <v>1574</v>
      </c>
      <c r="C258" s="3" t="s">
        <v>1821</v>
      </c>
      <c r="D258" s="9">
        <v>16.899999999999999</v>
      </c>
      <c r="E258" s="53" t="s">
        <v>1291</v>
      </c>
      <c r="F258" s="9"/>
      <c r="G258" s="74" t="s">
        <v>1538</v>
      </c>
      <c r="H258" s="3" t="s">
        <v>1071</v>
      </c>
      <c r="I258" s="54" t="s">
        <v>1575</v>
      </c>
      <c r="J258" s="287"/>
      <c r="K258" s="251"/>
    </row>
    <row r="259" spans="1:11" ht="101.25" x14ac:dyDescent="0.2">
      <c r="A259" s="98">
        <v>251</v>
      </c>
      <c r="B259" s="138" t="s">
        <v>1574</v>
      </c>
      <c r="C259" s="3" t="s">
        <v>2235</v>
      </c>
      <c r="D259" s="9">
        <v>8.8000000000000007</v>
      </c>
      <c r="E259" s="53" t="s">
        <v>1292</v>
      </c>
      <c r="F259" s="9"/>
      <c r="G259" s="74" t="s">
        <v>1822</v>
      </c>
      <c r="H259" s="3" t="s">
        <v>1559</v>
      </c>
      <c r="I259" s="54" t="s">
        <v>2019</v>
      </c>
      <c r="J259" s="287"/>
      <c r="K259" s="251"/>
    </row>
    <row r="260" spans="1:11" ht="96.75" customHeight="1" x14ac:dyDescent="0.2">
      <c r="A260" s="98">
        <v>252</v>
      </c>
      <c r="B260" s="138" t="s">
        <v>1574</v>
      </c>
      <c r="C260" s="3" t="s">
        <v>2235</v>
      </c>
      <c r="D260" s="9">
        <v>31.6</v>
      </c>
      <c r="E260" s="53" t="s">
        <v>1292</v>
      </c>
      <c r="F260" s="9"/>
      <c r="G260" s="74" t="s">
        <v>1822</v>
      </c>
      <c r="H260" s="3" t="s">
        <v>1071</v>
      </c>
      <c r="I260" s="54" t="s">
        <v>1072</v>
      </c>
      <c r="J260" s="287"/>
      <c r="K260" s="251"/>
    </row>
    <row r="261" spans="1:11" ht="90.75" customHeight="1" x14ac:dyDescent="0.2">
      <c r="A261" s="98">
        <v>253</v>
      </c>
      <c r="B261" s="68" t="s">
        <v>1574</v>
      </c>
      <c r="C261" s="86" t="s">
        <v>1539</v>
      </c>
      <c r="D261" s="12">
        <v>34.799999999999997</v>
      </c>
      <c r="E261" s="69" t="s">
        <v>1291</v>
      </c>
      <c r="F261" s="12">
        <v>163.30000000000001</v>
      </c>
      <c r="G261" s="93" t="s">
        <v>2162</v>
      </c>
      <c r="H261" s="86" t="s">
        <v>2237</v>
      </c>
      <c r="I261" s="25" t="s">
        <v>2016</v>
      </c>
      <c r="J261" s="251"/>
      <c r="K261" s="251"/>
    </row>
    <row r="262" spans="1:11" ht="94.5" customHeight="1" x14ac:dyDescent="0.2">
      <c r="A262" s="98">
        <v>254</v>
      </c>
      <c r="B262" s="68" t="s">
        <v>1574</v>
      </c>
      <c r="C262" s="86" t="s">
        <v>2017</v>
      </c>
      <c r="D262" s="12">
        <v>13.8</v>
      </c>
      <c r="E262" s="69" t="s">
        <v>1291</v>
      </c>
      <c r="F262" s="12">
        <v>64.760000000000005</v>
      </c>
      <c r="G262" s="93" t="s">
        <v>2162</v>
      </c>
      <c r="H262" s="86" t="s">
        <v>2237</v>
      </c>
      <c r="I262" s="25" t="s">
        <v>2018</v>
      </c>
      <c r="J262" s="255"/>
      <c r="K262" s="251"/>
    </row>
    <row r="263" spans="1:11" ht="138.75" customHeight="1" x14ac:dyDescent="0.2">
      <c r="A263" s="98">
        <v>255</v>
      </c>
      <c r="B263" s="68" t="s">
        <v>2163</v>
      </c>
      <c r="C263" s="69" t="s">
        <v>2892</v>
      </c>
      <c r="D263" s="13">
        <v>255.4</v>
      </c>
      <c r="E263" s="69" t="s">
        <v>2092</v>
      </c>
      <c r="F263" s="394">
        <v>1198.46</v>
      </c>
      <c r="G263" s="69" t="s">
        <v>1558</v>
      </c>
      <c r="H263" s="86" t="s">
        <v>2237</v>
      </c>
      <c r="I263" s="239" t="s">
        <v>2893</v>
      </c>
      <c r="J263" s="286"/>
      <c r="K263" s="251"/>
    </row>
    <row r="264" spans="1:11" ht="140.25" customHeight="1" x14ac:dyDescent="0.2">
      <c r="A264" s="98">
        <v>256</v>
      </c>
      <c r="B264" s="137" t="s">
        <v>2163</v>
      </c>
      <c r="C264" s="53" t="s">
        <v>2093</v>
      </c>
      <c r="D264" s="125">
        <v>6.1</v>
      </c>
      <c r="E264" s="114" t="s">
        <v>2094</v>
      </c>
      <c r="F264" s="240"/>
      <c r="G264" s="53" t="s">
        <v>45</v>
      </c>
      <c r="H264" s="53" t="s">
        <v>2095</v>
      </c>
      <c r="I264" s="123" t="s">
        <v>2893</v>
      </c>
      <c r="J264" s="255"/>
      <c r="K264" s="251"/>
    </row>
    <row r="265" spans="1:11" ht="75" customHeight="1" x14ac:dyDescent="0.2">
      <c r="A265" s="98">
        <v>257</v>
      </c>
      <c r="B265" s="137" t="s">
        <v>2163</v>
      </c>
      <c r="C265" s="53" t="s">
        <v>1672</v>
      </c>
      <c r="D265" s="9">
        <v>12.9</v>
      </c>
      <c r="E265" s="114" t="s">
        <v>1671</v>
      </c>
      <c r="F265" s="240"/>
      <c r="G265" s="53" t="s">
        <v>1558</v>
      </c>
      <c r="H265" s="53" t="s">
        <v>2096</v>
      </c>
      <c r="I265" s="123" t="s">
        <v>2894</v>
      </c>
      <c r="J265" s="255"/>
      <c r="K265" s="251"/>
    </row>
    <row r="266" spans="1:11" ht="85.5" customHeight="1" x14ac:dyDescent="0.2">
      <c r="A266" s="98">
        <v>258</v>
      </c>
      <c r="B266" s="68" t="s">
        <v>2163</v>
      </c>
      <c r="C266" s="69" t="s">
        <v>2895</v>
      </c>
      <c r="D266" s="12">
        <v>16.7</v>
      </c>
      <c r="E266" s="182" t="s">
        <v>2164</v>
      </c>
      <c r="F266" s="394">
        <v>78.36</v>
      </c>
      <c r="G266" s="69" t="s">
        <v>1558</v>
      </c>
      <c r="H266" s="86" t="s">
        <v>2237</v>
      </c>
      <c r="I266" s="239" t="s">
        <v>2894</v>
      </c>
      <c r="J266" s="255"/>
      <c r="K266" s="251"/>
    </row>
    <row r="267" spans="1:11" ht="180" x14ac:dyDescent="0.2">
      <c r="A267" s="98">
        <v>259</v>
      </c>
      <c r="B267" s="173" t="s">
        <v>981</v>
      </c>
      <c r="C267" s="172" t="s">
        <v>2751</v>
      </c>
      <c r="D267" s="117" t="s">
        <v>1115</v>
      </c>
      <c r="E267" s="51" t="s">
        <v>1063</v>
      </c>
      <c r="F267" s="117" t="s">
        <v>1928</v>
      </c>
      <c r="G267" s="118" t="s">
        <v>290</v>
      </c>
      <c r="H267" s="172" t="s">
        <v>2677</v>
      </c>
      <c r="I267" s="118" t="s">
        <v>1929</v>
      </c>
      <c r="J267" s="255"/>
      <c r="K267" s="252"/>
    </row>
    <row r="268" spans="1:11" ht="146.25" x14ac:dyDescent="0.2">
      <c r="A268" s="98">
        <v>260</v>
      </c>
      <c r="B268" s="173" t="s">
        <v>981</v>
      </c>
      <c r="C268" s="172" t="s">
        <v>2752</v>
      </c>
      <c r="D268" s="117" t="s">
        <v>2753</v>
      </c>
      <c r="E268" s="51" t="s">
        <v>544</v>
      </c>
      <c r="F268" s="117" t="s">
        <v>2754</v>
      </c>
      <c r="G268" s="118" t="s">
        <v>983</v>
      </c>
      <c r="H268" s="172" t="s">
        <v>2677</v>
      </c>
      <c r="I268" s="118" t="s">
        <v>2755</v>
      </c>
      <c r="J268" s="255"/>
      <c r="K268" s="252"/>
    </row>
    <row r="269" spans="1:11" ht="123.75" x14ac:dyDescent="0.2">
      <c r="A269" s="98">
        <v>261</v>
      </c>
      <c r="B269" s="143" t="s">
        <v>981</v>
      </c>
      <c r="C269" s="88" t="s">
        <v>2756</v>
      </c>
      <c r="D269" s="89" t="s">
        <v>1449</v>
      </c>
      <c r="E269" s="69" t="s">
        <v>18</v>
      </c>
      <c r="F269" s="89" t="s">
        <v>2144</v>
      </c>
      <c r="G269" s="87" t="s">
        <v>1194</v>
      </c>
      <c r="H269" s="88" t="s">
        <v>2237</v>
      </c>
      <c r="I269" s="87" t="s">
        <v>1930</v>
      </c>
      <c r="J269" s="255"/>
      <c r="K269" s="252"/>
    </row>
    <row r="270" spans="1:11" ht="123.75" x14ac:dyDescent="0.2">
      <c r="A270" s="98">
        <v>262</v>
      </c>
      <c r="B270" s="142" t="s">
        <v>981</v>
      </c>
      <c r="C270" s="80" t="s">
        <v>2757</v>
      </c>
      <c r="D270" s="323" t="s">
        <v>1549</v>
      </c>
      <c r="E270" s="53" t="s">
        <v>1116</v>
      </c>
      <c r="F270" s="323"/>
      <c r="G270" s="82" t="s">
        <v>1258</v>
      </c>
      <c r="H270" s="80" t="s">
        <v>1324</v>
      </c>
      <c r="I270" s="83" t="s">
        <v>2758</v>
      </c>
      <c r="J270" s="255"/>
      <c r="K270" s="252"/>
    </row>
    <row r="271" spans="1:11" ht="146.25" x14ac:dyDescent="0.2">
      <c r="A271" s="98">
        <v>263</v>
      </c>
      <c r="B271" s="142" t="s">
        <v>981</v>
      </c>
      <c r="C271" s="80" t="s">
        <v>2759</v>
      </c>
      <c r="D271" s="323" t="s">
        <v>2760</v>
      </c>
      <c r="E271" s="53" t="s">
        <v>2761</v>
      </c>
      <c r="F271" s="323" t="s">
        <v>27</v>
      </c>
      <c r="G271" s="82" t="s">
        <v>1555</v>
      </c>
      <c r="H271" s="80" t="s">
        <v>1</v>
      </c>
      <c r="I271" s="83" t="s">
        <v>2762</v>
      </c>
      <c r="J271" s="255"/>
      <c r="K271" s="252"/>
    </row>
    <row r="272" spans="1:11" ht="135" x14ac:dyDescent="0.2">
      <c r="A272" s="98">
        <v>264</v>
      </c>
      <c r="B272" s="142" t="s">
        <v>981</v>
      </c>
      <c r="C272" s="80" t="s">
        <v>2763</v>
      </c>
      <c r="D272" s="323" t="s">
        <v>1450</v>
      </c>
      <c r="E272" s="53" t="s">
        <v>517</v>
      </c>
      <c r="F272" s="323" t="s">
        <v>27</v>
      </c>
      <c r="G272" s="82" t="s">
        <v>1550</v>
      </c>
      <c r="H272" s="80" t="s">
        <v>2</v>
      </c>
      <c r="I272" s="83" t="s">
        <v>2764</v>
      </c>
      <c r="J272" s="255"/>
      <c r="K272" s="252"/>
    </row>
    <row r="273" spans="1:11" ht="123.75" x14ac:dyDescent="0.2">
      <c r="A273" s="98">
        <v>265</v>
      </c>
      <c r="B273" s="143" t="s">
        <v>981</v>
      </c>
      <c r="C273" s="88" t="s">
        <v>2765</v>
      </c>
      <c r="D273" s="89" t="s">
        <v>1451</v>
      </c>
      <c r="E273" s="69" t="s">
        <v>2748</v>
      </c>
      <c r="F273" s="89" t="s">
        <v>2145</v>
      </c>
      <c r="G273" s="87" t="s">
        <v>1551</v>
      </c>
      <c r="H273" s="88" t="s">
        <v>2766</v>
      </c>
      <c r="I273" s="87" t="s">
        <v>2767</v>
      </c>
      <c r="J273" s="255"/>
      <c r="K273" s="252"/>
    </row>
    <row r="274" spans="1:11" ht="123.75" x14ac:dyDescent="0.2">
      <c r="A274" s="98">
        <v>266</v>
      </c>
      <c r="B274" s="142" t="s">
        <v>981</v>
      </c>
      <c r="C274" s="80" t="s">
        <v>2768</v>
      </c>
      <c r="D274" s="323" t="s">
        <v>1452</v>
      </c>
      <c r="E274" s="53" t="s">
        <v>2749</v>
      </c>
      <c r="F274" s="323" t="s">
        <v>27</v>
      </c>
      <c r="G274" s="82" t="s">
        <v>1551</v>
      </c>
      <c r="H274" s="80" t="s">
        <v>1</v>
      </c>
      <c r="I274" s="83" t="s">
        <v>2769</v>
      </c>
      <c r="J274" s="255"/>
      <c r="K274" s="252"/>
    </row>
    <row r="275" spans="1:11" ht="112.5" x14ac:dyDescent="0.2">
      <c r="A275" s="98">
        <v>267</v>
      </c>
      <c r="B275" s="142" t="s">
        <v>981</v>
      </c>
      <c r="C275" s="80" t="s">
        <v>2770</v>
      </c>
      <c r="D275" s="323" t="s">
        <v>1552</v>
      </c>
      <c r="E275" s="53" t="s">
        <v>517</v>
      </c>
      <c r="F275" s="323" t="s">
        <v>27</v>
      </c>
      <c r="G275" s="82" t="s">
        <v>1289</v>
      </c>
      <c r="H275" s="80" t="s">
        <v>2</v>
      </c>
      <c r="I275" s="83" t="s">
        <v>2771</v>
      </c>
      <c r="J275" s="255"/>
      <c r="K275" s="252"/>
    </row>
    <row r="276" spans="1:11" ht="146.25" x14ac:dyDescent="0.2">
      <c r="A276" s="98">
        <v>268</v>
      </c>
      <c r="B276" s="143" t="s">
        <v>981</v>
      </c>
      <c r="C276" s="88" t="s">
        <v>2772</v>
      </c>
      <c r="D276" s="89" t="s">
        <v>1623</v>
      </c>
      <c r="E276" s="69" t="s">
        <v>544</v>
      </c>
      <c r="F276" s="89" t="s">
        <v>2146</v>
      </c>
      <c r="G276" s="87" t="s">
        <v>1258</v>
      </c>
      <c r="H276" s="88" t="s">
        <v>2766</v>
      </c>
      <c r="I276" s="87" t="s">
        <v>2773</v>
      </c>
      <c r="J276" s="255"/>
      <c r="K276" s="252"/>
    </row>
    <row r="277" spans="1:11" ht="85.5" customHeight="1" x14ac:dyDescent="0.2">
      <c r="A277" s="98">
        <v>269</v>
      </c>
      <c r="B277" s="142" t="s">
        <v>981</v>
      </c>
      <c r="C277" s="80" t="s">
        <v>2774</v>
      </c>
      <c r="D277" s="323" t="s">
        <v>1651</v>
      </c>
      <c r="E277" s="53" t="s">
        <v>1931</v>
      </c>
      <c r="F277" s="323"/>
      <c r="G277" s="82" t="s">
        <v>1258</v>
      </c>
      <c r="H277" s="80" t="s">
        <v>2221</v>
      </c>
      <c r="I277" s="83" t="s">
        <v>2775</v>
      </c>
      <c r="J277" s="255"/>
      <c r="K277" s="252"/>
    </row>
    <row r="278" spans="1:11" ht="85.5" customHeight="1" x14ac:dyDescent="0.2">
      <c r="A278" s="98">
        <v>270</v>
      </c>
      <c r="B278" s="142" t="s">
        <v>981</v>
      </c>
      <c r="C278" s="80" t="s">
        <v>2776</v>
      </c>
      <c r="D278" s="323" t="s">
        <v>2147</v>
      </c>
      <c r="E278" s="53" t="s">
        <v>27</v>
      </c>
      <c r="F278" s="323" t="s">
        <v>27</v>
      </c>
      <c r="G278" s="82" t="s">
        <v>1258</v>
      </c>
      <c r="H278" s="80" t="s">
        <v>1</v>
      </c>
      <c r="I278" s="83" t="s">
        <v>2777</v>
      </c>
      <c r="J278" s="255"/>
      <c r="K278" s="252"/>
    </row>
    <row r="279" spans="1:11" ht="85.5" customHeight="1" x14ac:dyDescent="0.2">
      <c r="A279" s="98">
        <v>271</v>
      </c>
      <c r="B279" s="136" t="s">
        <v>981</v>
      </c>
      <c r="C279" s="84" t="s">
        <v>2778</v>
      </c>
      <c r="D279" s="115" t="s">
        <v>2779</v>
      </c>
      <c r="E279" s="62" t="s">
        <v>2780</v>
      </c>
      <c r="F279" s="115" t="s">
        <v>27</v>
      </c>
      <c r="G279" s="85" t="s">
        <v>1258</v>
      </c>
      <c r="H279" s="84" t="s">
        <v>1</v>
      </c>
      <c r="I279" s="85" t="s">
        <v>2781</v>
      </c>
      <c r="J279" s="255"/>
      <c r="K279" s="252"/>
    </row>
    <row r="280" spans="1:11" ht="85.5" customHeight="1" x14ac:dyDescent="0.2">
      <c r="A280" s="98">
        <v>272</v>
      </c>
      <c r="B280" s="142" t="s">
        <v>981</v>
      </c>
      <c r="C280" s="80" t="s">
        <v>2782</v>
      </c>
      <c r="D280" s="323" t="s">
        <v>1453</v>
      </c>
      <c r="E280" s="53" t="s">
        <v>1932</v>
      </c>
      <c r="F280" s="323" t="s">
        <v>27</v>
      </c>
      <c r="G280" s="82" t="s">
        <v>1290</v>
      </c>
      <c r="H280" s="80" t="s">
        <v>2</v>
      </c>
      <c r="I280" s="83" t="s">
        <v>2783</v>
      </c>
      <c r="J280" s="255"/>
      <c r="K280" s="252"/>
    </row>
    <row r="281" spans="1:11" ht="85.5" customHeight="1" x14ac:dyDescent="0.2">
      <c r="A281" s="98">
        <v>273</v>
      </c>
      <c r="B281" s="142" t="s">
        <v>981</v>
      </c>
      <c r="C281" s="80" t="s">
        <v>2784</v>
      </c>
      <c r="D281" s="323" t="s">
        <v>1456</v>
      </c>
      <c r="E281" s="53" t="s">
        <v>2148</v>
      </c>
      <c r="F281" s="323" t="s">
        <v>27</v>
      </c>
      <c r="G281" s="82" t="s">
        <v>1289</v>
      </c>
      <c r="H281" s="80" t="s">
        <v>2</v>
      </c>
      <c r="I281" s="83" t="s">
        <v>2785</v>
      </c>
      <c r="J281" s="257"/>
      <c r="K281" s="252"/>
    </row>
    <row r="282" spans="1:11" ht="85.5" customHeight="1" x14ac:dyDescent="0.2">
      <c r="A282" s="98">
        <v>274</v>
      </c>
      <c r="B282" s="142" t="s">
        <v>981</v>
      </c>
      <c r="C282" s="80" t="s">
        <v>2786</v>
      </c>
      <c r="D282" s="323" t="s">
        <v>1553</v>
      </c>
      <c r="E282" s="53" t="s">
        <v>2787</v>
      </c>
      <c r="F282" s="323" t="s">
        <v>27</v>
      </c>
      <c r="G282" s="82" t="s">
        <v>1258</v>
      </c>
      <c r="H282" s="80" t="s">
        <v>1</v>
      </c>
      <c r="I282" s="83" t="s">
        <v>2788</v>
      </c>
      <c r="J282" s="257"/>
      <c r="K282" s="252"/>
    </row>
    <row r="283" spans="1:11" ht="160.5" customHeight="1" x14ac:dyDescent="0.2">
      <c r="A283" s="98">
        <v>275</v>
      </c>
      <c r="B283" s="142" t="s">
        <v>981</v>
      </c>
      <c r="C283" s="80" t="s">
        <v>2789</v>
      </c>
      <c r="D283" s="323" t="s">
        <v>982</v>
      </c>
      <c r="E283" s="53" t="s">
        <v>1074</v>
      </c>
      <c r="F283" s="323" t="s">
        <v>27</v>
      </c>
      <c r="G283" s="82" t="s">
        <v>983</v>
      </c>
      <c r="H283" s="80" t="s">
        <v>2031</v>
      </c>
      <c r="I283" s="83" t="s">
        <v>2790</v>
      </c>
      <c r="J283" s="257"/>
      <c r="K283" s="252"/>
    </row>
    <row r="284" spans="1:11" ht="114" customHeight="1" x14ac:dyDescent="0.2">
      <c r="A284" s="98">
        <v>276</v>
      </c>
      <c r="B284" s="143" t="s">
        <v>981</v>
      </c>
      <c r="C284" s="88" t="s">
        <v>2791</v>
      </c>
      <c r="D284" s="89" t="s">
        <v>1652</v>
      </c>
      <c r="E284" s="69" t="s">
        <v>1116</v>
      </c>
      <c r="F284" s="89" t="s">
        <v>2149</v>
      </c>
      <c r="G284" s="87" t="s">
        <v>1933</v>
      </c>
      <c r="H284" s="88" t="s">
        <v>2766</v>
      </c>
      <c r="I284" s="87" t="s">
        <v>2792</v>
      </c>
      <c r="J284" s="257"/>
      <c r="K284" s="252"/>
    </row>
    <row r="285" spans="1:11" ht="162" customHeight="1" x14ac:dyDescent="0.2">
      <c r="A285" s="98">
        <v>277</v>
      </c>
      <c r="B285" s="143" t="s">
        <v>981</v>
      </c>
      <c r="C285" s="88" t="s">
        <v>2793</v>
      </c>
      <c r="D285" s="89" t="s">
        <v>1599</v>
      </c>
      <c r="E285" s="69" t="s">
        <v>544</v>
      </c>
      <c r="F285" s="89" t="s">
        <v>2150</v>
      </c>
      <c r="G285" s="87" t="s">
        <v>1258</v>
      </c>
      <c r="H285" s="88" t="s">
        <v>2766</v>
      </c>
      <c r="I285" s="87" t="s">
        <v>2794</v>
      </c>
      <c r="J285" s="257"/>
      <c r="K285" s="252"/>
    </row>
    <row r="286" spans="1:11" ht="85.5" customHeight="1" x14ac:dyDescent="0.2">
      <c r="A286" s="98">
        <v>278</v>
      </c>
      <c r="B286" s="173" t="s">
        <v>981</v>
      </c>
      <c r="C286" s="172" t="s">
        <v>2795</v>
      </c>
      <c r="D286" s="117" t="s">
        <v>1075</v>
      </c>
      <c r="E286" s="51" t="s">
        <v>1934</v>
      </c>
      <c r="F286" s="117" t="s">
        <v>1554</v>
      </c>
      <c r="G286" s="118" t="s">
        <v>2926</v>
      </c>
      <c r="H286" s="172" t="s">
        <v>2677</v>
      </c>
      <c r="I286" s="118" t="s">
        <v>2796</v>
      </c>
      <c r="J286" s="251"/>
      <c r="K286" s="252"/>
    </row>
    <row r="287" spans="1:11" ht="85.5" customHeight="1" x14ac:dyDescent="0.2">
      <c r="A287" s="98">
        <v>279</v>
      </c>
      <c r="B287" s="143" t="s">
        <v>981</v>
      </c>
      <c r="C287" s="88" t="s">
        <v>2797</v>
      </c>
      <c r="D287" s="89" t="s">
        <v>1454</v>
      </c>
      <c r="E287" s="69" t="s">
        <v>2750</v>
      </c>
      <c r="F287" s="89" t="s">
        <v>2151</v>
      </c>
      <c r="G287" s="87" t="s">
        <v>1455</v>
      </c>
      <c r="H287" s="88" t="s">
        <v>2766</v>
      </c>
      <c r="I287" s="87" t="s">
        <v>2798</v>
      </c>
      <c r="J287" s="251"/>
      <c r="K287" s="252"/>
    </row>
    <row r="288" spans="1:11" ht="123.75" customHeight="1" x14ac:dyDescent="0.2">
      <c r="A288" s="98">
        <v>280</v>
      </c>
      <c r="B288" s="173" t="s">
        <v>981</v>
      </c>
      <c r="C288" s="172" t="s">
        <v>1653</v>
      </c>
      <c r="D288" s="117" t="s">
        <v>1654</v>
      </c>
      <c r="E288" s="51" t="s">
        <v>2799</v>
      </c>
      <c r="F288" s="117" t="s">
        <v>2475</v>
      </c>
      <c r="G288" s="118" t="s">
        <v>1670</v>
      </c>
      <c r="H288" s="172" t="s">
        <v>2677</v>
      </c>
      <c r="I288" s="118" t="s">
        <v>2800</v>
      </c>
      <c r="J288" s="251"/>
      <c r="K288" s="252"/>
    </row>
    <row r="289" spans="1:11" ht="138" customHeight="1" x14ac:dyDescent="0.2">
      <c r="A289" s="98">
        <v>281</v>
      </c>
      <c r="B289" s="142" t="s">
        <v>981</v>
      </c>
      <c r="C289" s="80" t="s">
        <v>2801</v>
      </c>
      <c r="D289" s="323" t="s">
        <v>131</v>
      </c>
      <c r="E289" s="53" t="s">
        <v>699</v>
      </c>
      <c r="F289" s="323" t="s">
        <v>27</v>
      </c>
      <c r="G289" s="82" t="s">
        <v>1550</v>
      </c>
      <c r="H289" s="80" t="s">
        <v>2</v>
      </c>
      <c r="I289" s="83" t="s">
        <v>2802</v>
      </c>
      <c r="J289" s="251"/>
      <c r="K289" s="252"/>
    </row>
    <row r="290" spans="1:11" ht="129" customHeight="1" x14ac:dyDescent="0.2">
      <c r="A290" s="98">
        <v>282</v>
      </c>
      <c r="B290" s="143" t="s">
        <v>981</v>
      </c>
      <c r="C290" s="88" t="s">
        <v>1935</v>
      </c>
      <c r="D290" s="89" t="s">
        <v>1449</v>
      </c>
      <c r="E290" s="69" t="s">
        <v>1116</v>
      </c>
      <c r="F290" s="89" t="s">
        <v>2144</v>
      </c>
      <c r="G290" s="87" t="s">
        <v>983</v>
      </c>
      <c r="H290" s="88" t="s">
        <v>2766</v>
      </c>
      <c r="I290" s="87" t="s">
        <v>2803</v>
      </c>
      <c r="J290" s="251"/>
      <c r="K290" s="252"/>
    </row>
    <row r="291" spans="1:11" ht="123.75" x14ac:dyDescent="0.2">
      <c r="A291" s="98">
        <v>283</v>
      </c>
      <c r="B291" s="142" t="s">
        <v>981</v>
      </c>
      <c r="C291" s="80" t="s">
        <v>2804</v>
      </c>
      <c r="D291" s="323" t="s">
        <v>2152</v>
      </c>
      <c r="E291" s="53" t="s">
        <v>521</v>
      </c>
      <c r="F291" s="323" t="s">
        <v>27</v>
      </c>
      <c r="G291" s="82" t="s">
        <v>1258</v>
      </c>
      <c r="H291" s="80" t="s">
        <v>2</v>
      </c>
      <c r="I291" s="83" t="s">
        <v>2805</v>
      </c>
      <c r="J291" s="251"/>
      <c r="K291" s="252"/>
    </row>
    <row r="292" spans="1:11" ht="123.75" x14ac:dyDescent="0.2">
      <c r="A292" s="98">
        <v>284</v>
      </c>
      <c r="B292" s="142" t="s">
        <v>981</v>
      </c>
      <c r="C292" s="80" t="s">
        <v>2804</v>
      </c>
      <c r="D292" s="323" t="s">
        <v>2153</v>
      </c>
      <c r="E292" s="53" t="s">
        <v>521</v>
      </c>
      <c r="F292" s="323" t="s">
        <v>27</v>
      </c>
      <c r="G292" s="82" t="s">
        <v>1258</v>
      </c>
      <c r="H292" s="80" t="s">
        <v>2</v>
      </c>
      <c r="I292" s="83" t="s">
        <v>2805</v>
      </c>
      <c r="J292" s="251"/>
      <c r="K292" s="252"/>
    </row>
    <row r="293" spans="1:11" ht="123.75" x14ac:dyDescent="0.2">
      <c r="A293" s="98">
        <v>285</v>
      </c>
      <c r="B293" s="142" t="s">
        <v>981</v>
      </c>
      <c r="C293" s="80" t="s">
        <v>2804</v>
      </c>
      <c r="D293" s="323" t="s">
        <v>2154</v>
      </c>
      <c r="E293" s="53" t="s">
        <v>521</v>
      </c>
      <c r="F293" s="323" t="s">
        <v>27</v>
      </c>
      <c r="G293" s="82" t="s">
        <v>1258</v>
      </c>
      <c r="H293" s="80" t="s">
        <v>2</v>
      </c>
      <c r="I293" s="83" t="s">
        <v>2805</v>
      </c>
      <c r="J293" s="251"/>
      <c r="K293" s="252"/>
    </row>
    <row r="294" spans="1:11" ht="123.75" x14ac:dyDescent="0.2">
      <c r="A294" s="98">
        <v>286</v>
      </c>
      <c r="B294" s="142" t="s">
        <v>981</v>
      </c>
      <c r="C294" s="80" t="s">
        <v>2804</v>
      </c>
      <c r="D294" s="323" t="s">
        <v>2155</v>
      </c>
      <c r="E294" s="53" t="s">
        <v>521</v>
      </c>
      <c r="F294" s="323" t="s">
        <v>27</v>
      </c>
      <c r="G294" s="82" t="s">
        <v>1258</v>
      </c>
      <c r="H294" s="80" t="s">
        <v>2</v>
      </c>
      <c r="I294" s="83" t="s">
        <v>2805</v>
      </c>
      <c r="J294" s="251"/>
      <c r="K294" s="252"/>
    </row>
    <row r="295" spans="1:11" ht="123.75" x14ac:dyDescent="0.2">
      <c r="A295" s="98">
        <v>287</v>
      </c>
      <c r="B295" s="142" t="s">
        <v>981</v>
      </c>
      <c r="C295" s="80" t="s">
        <v>2804</v>
      </c>
      <c r="D295" s="323" t="s">
        <v>2156</v>
      </c>
      <c r="E295" s="53" t="s">
        <v>521</v>
      </c>
      <c r="F295" s="323" t="s">
        <v>27</v>
      </c>
      <c r="G295" s="82" t="s">
        <v>1258</v>
      </c>
      <c r="H295" s="80" t="s">
        <v>2</v>
      </c>
      <c r="I295" s="83" t="s">
        <v>2805</v>
      </c>
      <c r="J295" s="258"/>
      <c r="K295" s="261"/>
    </row>
    <row r="296" spans="1:11" ht="68.25" customHeight="1" x14ac:dyDescent="0.2">
      <c r="A296" s="98">
        <v>288</v>
      </c>
      <c r="B296" s="142" t="s">
        <v>981</v>
      </c>
      <c r="C296" s="80" t="s">
        <v>2804</v>
      </c>
      <c r="D296" s="323" t="s">
        <v>865</v>
      </c>
      <c r="E296" s="246" t="s">
        <v>521</v>
      </c>
      <c r="F296" s="323" t="s">
        <v>27</v>
      </c>
      <c r="G296" s="82" t="s">
        <v>1258</v>
      </c>
      <c r="H296" s="80" t="s">
        <v>2</v>
      </c>
      <c r="I296" s="83" t="s">
        <v>2805</v>
      </c>
      <c r="J296" s="258"/>
      <c r="K296" s="252"/>
    </row>
    <row r="297" spans="1:11" ht="66.75" customHeight="1" x14ac:dyDescent="0.2">
      <c r="A297" s="98">
        <v>289</v>
      </c>
      <c r="B297" s="68" t="s">
        <v>981</v>
      </c>
      <c r="C297" s="86" t="s">
        <v>2806</v>
      </c>
      <c r="D297" s="69" t="s">
        <v>2157</v>
      </c>
      <c r="E297" s="69" t="s">
        <v>544</v>
      </c>
      <c r="F297" s="69" t="s">
        <v>2158</v>
      </c>
      <c r="G297" s="93" t="s">
        <v>1258</v>
      </c>
      <c r="H297" s="86" t="s">
        <v>2766</v>
      </c>
      <c r="I297" s="93" t="s">
        <v>2807</v>
      </c>
      <c r="J297" s="258"/>
      <c r="K297" s="250"/>
    </row>
    <row r="298" spans="1:11" ht="135" x14ac:dyDescent="0.2">
      <c r="A298" s="98">
        <v>290</v>
      </c>
      <c r="B298" s="142" t="s">
        <v>981</v>
      </c>
      <c r="C298" s="80" t="s">
        <v>2808</v>
      </c>
      <c r="D298" s="323" t="s">
        <v>1576</v>
      </c>
      <c r="E298" s="53" t="s">
        <v>1936</v>
      </c>
      <c r="F298" s="323" t="s">
        <v>1937</v>
      </c>
      <c r="G298" s="82" t="s">
        <v>23</v>
      </c>
      <c r="H298" s="80" t="s">
        <v>1</v>
      </c>
      <c r="I298" s="83" t="s">
        <v>2809</v>
      </c>
      <c r="J298" s="258"/>
      <c r="K298" s="250"/>
    </row>
    <row r="299" spans="1:11" ht="157.5" x14ac:dyDescent="0.2">
      <c r="A299" s="98">
        <v>291</v>
      </c>
      <c r="B299" s="138" t="s">
        <v>981</v>
      </c>
      <c r="C299" s="80" t="s">
        <v>2810</v>
      </c>
      <c r="D299" s="323" t="s">
        <v>2159</v>
      </c>
      <c r="E299" s="53" t="s">
        <v>1931</v>
      </c>
      <c r="F299" s="53" t="s">
        <v>27</v>
      </c>
      <c r="G299" s="74" t="s">
        <v>1555</v>
      </c>
      <c r="H299" s="3" t="s">
        <v>2</v>
      </c>
      <c r="I299" s="7" t="s">
        <v>2811</v>
      </c>
      <c r="J299" s="258"/>
      <c r="K299" s="252"/>
    </row>
    <row r="300" spans="1:11" ht="67.5" x14ac:dyDescent="0.2">
      <c r="A300" s="98">
        <v>292</v>
      </c>
      <c r="B300" s="104" t="s">
        <v>572</v>
      </c>
      <c r="C300" s="65" t="s">
        <v>1299</v>
      </c>
      <c r="D300" s="22">
        <v>11</v>
      </c>
      <c r="E300" s="62" t="s">
        <v>2180</v>
      </c>
      <c r="F300" s="63"/>
      <c r="G300" s="65" t="s">
        <v>1300</v>
      </c>
      <c r="H300" s="65" t="s">
        <v>1301</v>
      </c>
      <c r="I300" s="65" t="s">
        <v>2679</v>
      </c>
      <c r="J300" s="258"/>
      <c r="K300" s="251"/>
    </row>
    <row r="301" spans="1:11" ht="67.5" x14ac:dyDescent="0.2">
      <c r="A301" s="98">
        <v>293</v>
      </c>
      <c r="B301" s="104" t="s">
        <v>572</v>
      </c>
      <c r="C301" s="65" t="s">
        <v>1299</v>
      </c>
      <c r="D301" s="22">
        <v>2.7</v>
      </c>
      <c r="E301" s="62" t="s">
        <v>2180</v>
      </c>
      <c r="F301" s="63"/>
      <c r="G301" s="65" t="s">
        <v>1300</v>
      </c>
      <c r="H301" s="65" t="s">
        <v>1437</v>
      </c>
      <c r="I301" s="65" t="s">
        <v>1438</v>
      </c>
      <c r="J301" s="258"/>
      <c r="K301" s="250"/>
    </row>
    <row r="302" spans="1:11" ht="102.75" customHeight="1" x14ac:dyDescent="0.2">
      <c r="A302" s="98">
        <v>294</v>
      </c>
      <c r="B302" s="104" t="s">
        <v>572</v>
      </c>
      <c r="C302" s="65" t="s">
        <v>1302</v>
      </c>
      <c r="D302" s="22">
        <v>18.5</v>
      </c>
      <c r="E302" s="20">
        <v>3</v>
      </c>
      <c r="F302" s="63"/>
      <c r="G302" s="65" t="s">
        <v>1300</v>
      </c>
      <c r="H302" s="65" t="s">
        <v>1504</v>
      </c>
      <c r="I302" s="65" t="s">
        <v>1303</v>
      </c>
      <c r="J302" s="258"/>
      <c r="K302" s="262"/>
    </row>
    <row r="303" spans="1:11" ht="99.75" customHeight="1" x14ac:dyDescent="0.2">
      <c r="A303" s="98">
        <v>295</v>
      </c>
      <c r="B303" s="104" t="s">
        <v>572</v>
      </c>
      <c r="C303" s="65" t="s">
        <v>1302</v>
      </c>
      <c r="D303" s="22">
        <v>18.100000000000001</v>
      </c>
      <c r="E303" s="20">
        <v>3</v>
      </c>
      <c r="F303" s="63"/>
      <c r="G303" s="65" t="s">
        <v>1300</v>
      </c>
      <c r="H303" s="65" t="s">
        <v>1504</v>
      </c>
      <c r="I303" s="65" t="s">
        <v>1304</v>
      </c>
      <c r="J303" s="258"/>
      <c r="K303" s="262"/>
    </row>
    <row r="304" spans="1:11" ht="78.75" x14ac:dyDescent="0.2">
      <c r="A304" s="98">
        <v>296</v>
      </c>
      <c r="B304" s="104" t="s">
        <v>572</v>
      </c>
      <c r="C304" s="65" t="s">
        <v>1302</v>
      </c>
      <c r="D304" s="22">
        <v>18.600000000000001</v>
      </c>
      <c r="E304" s="20">
        <v>3</v>
      </c>
      <c r="F304" s="63"/>
      <c r="G304" s="65" t="s">
        <v>1300</v>
      </c>
      <c r="H304" s="65" t="s">
        <v>1504</v>
      </c>
      <c r="I304" s="65" t="s">
        <v>1305</v>
      </c>
      <c r="J304" s="258"/>
      <c r="K304" s="262"/>
    </row>
    <row r="305" spans="1:11" ht="78.75" x14ac:dyDescent="0.2">
      <c r="A305" s="98">
        <v>297</v>
      </c>
      <c r="B305" s="104" t="s">
        <v>572</v>
      </c>
      <c r="C305" s="65" t="s">
        <v>1307</v>
      </c>
      <c r="D305" s="22">
        <v>19.100000000000001</v>
      </c>
      <c r="E305" s="20">
        <v>3</v>
      </c>
      <c r="F305" s="63"/>
      <c r="G305" s="65" t="s">
        <v>1300</v>
      </c>
      <c r="H305" s="65" t="s">
        <v>1922</v>
      </c>
      <c r="I305" s="65" t="s">
        <v>2680</v>
      </c>
      <c r="J305" s="259"/>
      <c r="K305" s="252"/>
    </row>
    <row r="306" spans="1:11" ht="67.5" x14ac:dyDescent="0.2">
      <c r="A306" s="98">
        <v>298</v>
      </c>
      <c r="B306" s="101" t="s">
        <v>572</v>
      </c>
      <c r="C306" s="25" t="s">
        <v>1302</v>
      </c>
      <c r="D306" s="40">
        <v>18.399999999999999</v>
      </c>
      <c r="E306" s="13">
        <v>3</v>
      </c>
      <c r="F306" s="15">
        <f t="shared" ref="F306:F308" si="0">D306*0.25*18.77</f>
        <v>86.341999999999985</v>
      </c>
      <c r="G306" s="25" t="s">
        <v>1300</v>
      </c>
      <c r="H306" s="25" t="s">
        <v>2681</v>
      </c>
      <c r="I306" s="25" t="s">
        <v>2160</v>
      </c>
      <c r="J306" s="259"/>
      <c r="K306" s="252"/>
    </row>
    <row r="307" spans="1:11" ht="67.5" x14ac:dyDescent="0.2">
      <c r="A307" s="98">
        <v>299</v>
      </c>
      <c r="B307" s="101" t="s">
        <v>572</v>
      </c>
      <c r="C307" s="25" t="s">
        <v>1302</v>
      </c>
      <c r="D307" s="40">
        <v>18.5</v>
      </c>
      <c r="E307" s="13">
        <v>3</v>
      </c>
      <c r="F307" s="15">
        <f t="shared" si="0"/>
        <v>86.811250000000001</v>
      </c>
      <c r="G307" s="25" t="s">
        <v>1300</v>
      </c>
      <c r="H307" s="25" t="s">
        <v>2681</v>
      </c>
      <c r="I307" s="25" t="s">
        <v>1306</v>
      </c>
      <c r="J307" s="259"/>
      <c r="K307" s="252"/>
    </row>
    <row r="308" spans="1:11" ht="67.5" x14ac:dyDescent="0.2">
      <c r="A308" s="98">
        <v>300</v>
      </c>
      <c r="B308" s="101" t="s">
        <v>572</v>
      </c>
      <c r="C308" s="25" t="s">
        <v>1307</v>
      </c>
      <c r="D308" s="40">
        <v>18.5</v>
      </c>
      <c r="E308" s="13">
        <v>3</v>
      </c>
      <c r="F308" s="15">
        <f t="shared" si="0"/>
        <v>86.811250000000001</v>
      </c>
      <c r="G308" s="25" t="s">
        <v>1300</v>
      </c>
      <c r="H308" s="25" t="s">
        <v>2681</v>
      </c>
      <c r="I308" s="25" t="s">
        <v>1505</v>
      </c>
      <c r="J308" s="251"/>
      <c r="K308" s="252"/>
    </row>
    <row r="309" spans="1:11" ht="56.25" x14ac:dyDescent="0.2">
      <c r="A309" s="98">
        <v>301</v>
      </c>
      <c r="B309" s="104" t="s">
        <v>572</v>
      </c>
      <c r="C309" s="65" t="s">
        <v>898</v>
      </c>
      <c r="D309" s="22">
        <v>10.8</v>
      </c>
      <c r="E309" s="62" t="s">
        <v>2181</v>
      </c>
      <c r="F309" s="63"/>
      <c r="G309" s="16" t="s">
        <v>1945</v>
      </c>
      <c r="H309" s="65" t="s">
        <v>2682</v>
      </c>
      <c r="I309" s="65" t="s">
        <v>2693</v>
      </c>
      <c r="J309" s="251"/>
      <c r="K309" s="252"/>
    </row>
    <row r="310" spans="1:11" ht="78.75" x14ac:dyDescent="0.2">
      <c r="A310" s="98">
        <v>302</v>
      </c>
      <c r="B310" s="106" t="s">
        <v>572</v>
      </c>
      <c r="C310" s="16" t="s">
        <v>898</v>
      </c>
      <c r="D310" s="162">
        <v>66.400000000000006</v>
      </c>
      <c r="E310" s="161" t="s">
        <v>2183</v>
      </c>
      <c r="F310" s="328"/>
      <c r="G310" s="16" t="s">
        <v>1134</v>
      </c>
      <c r="H310" s="16" t="s">
        <v>2683</v>
      </c>
      <c r="I310" s="16" t="s">
        <v>978</v>
      </c>
      <c r="J310" s="251"/>
      <c r="K310" s="252"/>
    </row>
    <row r="311" spans="1:11" ht="56.25" x14ac:dyDescent="0.2">
      <c r="A311" s="98">
        <v>303</v>
      </c>
      <c r="B311" s="101" t="s">
        <v>572</v>
      </c>
      <c r="C311" s="25" t="s">
        <v>898</v>
      </c>
      <c r="D311" s="40">
        <v>10.6</v>
      </c>
      <c r="E311" s="15">
        <v>3</v>
      </c>
      <c r="F311" s="15">
        <f t="shared" ref="F311" si="1">D311*0.25*18.77</f>
        <v>49.740499999999997</v>
      </c>
      <c r="G311" s="30" t="s">
        <v>1945</v>
      </c>
      <c r="H311" s="25" t="s">
        <v>2684</v>
      </c>
      <c r="I311" s="25" t="s">
        <v>2694</v>
      </c>
      <c r="J311" s="251"/>
      <c r="K311" s="252"/>
    </row>
    <row r="312" spans="1:11" ht="67.5" x14ac:dyDescent="0.2">
      <c r="A312" s="98">
        <v>304</v>
      </c>
      <c r="B312" s="101" t="s">
        <v>572</v>
      </c>
      <c r="C312" s="25" t="s">
        <v>898</v>
      </c>
      <c r="D312" s="40">
        <v>17.7</v>
      </c>
      <c r="E312" s="69" t="s">
        <v>2182</v>
      </c>
      <c r="F312" s="15">
        <f>D312*0.25*18.77</f>
        <v>83.057249999999996</v>
      </c>
      <c r="G312" s="25" t="s">
        <v>1134</v>
      </c>
      <c r="H312" s="25" t="s">
        <v>2685</v>
      </c>
      <c r="I312" s="25" t="s">
        <v>2695</v>
      </c>
      <c r="J312" s="251"/>
      <c r="K312" s="252"/>
    </row>
    <row r="313" spans="1:11" ht="78.75" x14ac:dyDescent="0.2">
      <c r="A313" s="98">
        <v>305</v>
      </c>
      <c r="B313" s="101" t="s">
        <v>572</v>
      </c>
      <c r="C313" s="25" t="s">
        <v>898</v>
      </c>
      <c r="D313" s="40">
        <v>317.5</v>
      </c>
      <c r="E313" s="69" t="s">
        <v>2182</v>
      </c>
      <c r="F313" s="15">
        <f>D313*0.25*18.77</f>
        <v>1489.8687499999999</v>
      </c>
      <c r="G313" s="25" t="s">
        <v>1657</v>
      </c>
      <c r="H313" s="25" t="s">
        <v>2686</v>
      </c>
      <c r="I313" s="25" t="s">
        <v>1923</v>
      </c>
      <c r="J313" s="252"/>
      <c r="K313" s="262"/>
    </row>
    <row r="314" spans="1:11" ht="90" x14ac:dyDescent="0.2">
      <c r="A314" s="98">
        <v>306</v>
      </c>
      <c r="B314" s="104" t="s">
        <v>572</v>
      </c>
      <c r="C314" s="65" t="s">
        <v>898</v>
      </c>
      <c r="D314" s="22">
        <v>27</v>
      </c>
      <c r="E314" s="63" t="s">
        <v>2184</v>
      </c>
      <c r="F314" s="63"/>
      <c r="G314" s="65" t="s">
        <v>1134</v>
      </c>
      <c r="H314" s="65" t="s">
        <v>1658</v>
      </c>
      <c r="I314" s="65" t="s">
        <v>2687</v>
      </c>
      <c r="J314" s="251"/>
      <c r="K314" s="252"/>
    </row>
    <row r="315" spans="1:11" ht="67.5" x14ac:dyDescent="0.2">
      <c r="A315" s="98">
        <v>307</v>
      </c>
      <c r="B315" s="104" t="s">
        <v>572</v>
      </c>
      <c r="C315" s="65" t="s">
        <v>898</v>
      </c>
      <c r="D315" s="22">
        <v>17</v>
      </c>
      <c r="E315" s="63" t="s">
        <v>2184</v>
      </c>
      <c r="F315" s="63"/>
      <c r="G315" s="65" t="s">
        <v>1134</v>
      </c>
      <c r="H315" s="65" t="s">
        <v>1658</v>
      </c>
      <c r="I315" s="65" t="s">
        <v>1925</v>
      </c>
      <c r="J315" s="250"/>
      <c r="K315" s="262"/>
    </row>
    <row r="316" spans="1:11" ht="67.5" x14ac:dyDescent="0.2">
      <c r="A316" s="98">
        <v>308</v>
      </c>
      <c r="B316" s="104" t="s">
        <v>572</v>
      </c>
      <c r="C316" s="65" t="s">
        <v>898</v>
      </c>
      <c r="D316" s="22">
        <v>16.2</v>
      </c>
      <c r="E316" s="63" t="s">
        <v>2184</v>
      </c>
      <c r="F316" s="63"/>
      <c r="G316" s="65" t="s">
        <v>1134</v>
      </c>
      <c r="H316" s="65" t="s">
        <v>1658</v>
      </c>
      <c r="I316" s="65" t="s">
        <v>1924</v>
      </c>
      <c r="J316" s="251"/>
      <c r="K316" s="262"/>
    </row>
    <row r="317" spans="1:11" ht="67.5" x14ac:dyDescent="0.2">
      <c r="A317" s="98">
        <v>309</v>
      </c>
      <c r="B317" s="101" t="s">
        <v>572</v>
      </c>
      <c r="C317" s="25" t="s">
        <v>898</v>
      </c>
      <c r="D317" s="40">
        <v>16.399999999999999</v>
      </c>
      <c r="E317" s="15">
        <v>3</v>
      </c>
      <c r="F317" s="15">
        <f>D317*0.25*18.77</f>
        <v>76.956999999999994</v>
      </c>
      <c r="G317" s="25" t="s">
        <v>1134</v>
      </c>
      <c r="H317" s="25" t="s">
        <v>2212</v>
      </c>
      <c r="I317" s="25" t="s">
        <v>2696</v>
      </c>
      <c r="J317" s="250"/>
      <c r="K317" s="252"/>
    </row>
    <row r="318" spans="1:11" ht="56.25" x14ac:dyDescent="0.2">
      <c r="A318" s="98">
        <v>310</v>
      </c>
      <c r="B318" s="101" t="s">
        <v>572</v>
      </c>
      <c r="C318" s="25" t="s">
        <v>2688</v>
      </c>
      <c r="D318" s="40">
        <v>18.2</v>
      </c>
      <c r="E318" s="40">
        <v>3</v>
      </c>
      <c r="F318" s="15">
        <f>D318*0.25*18.77</f>
        <v>85.403499999999994</v>
      </c>
      <c r="G318" s="25" t="s">
        <v>1134</v>
      </c>
      <c r="H318" s="25" t="s">
        <v>2212</v>
      </c>
      <c r="I318" s="25" t="s">
        <v>2689</v>
      </c>
      <c r="J318" s="250"/>
      <c r="K318" s="252"/>
    </row>
    <row r="319" spans="1:11" ht="56.25" x14ac:dyDescent="0.2">
      <c r="A319" s="98">
        <v>311</v>
      </c>
      <c r="B319" s="101" t="s">
        <v>572</v>
      </c>
      <c r="C319" s="25" t="s">
        <v>2690</v>
      </c>
      <c r="D319" s="40">
        <v>13.6</v>
      </c>
      <c r="E319" s="40">
        <v>3</v>
      </c>
      <c r="F319" s="15">
        <f>D319*0.25*18.77</f>
        <v>63.817999999999998</v>
      </c>
      <c r="G319" s="25" t="s">
        <v>1134</v>
      </c>
      <c r="H319" s="25" t="s">
        <v>2212</v>
      </c>
      <c r="I319" s="25" t="s">
        <v>2691</v>
      </c>
      <c r="J319" s="260"/>
      <c r="K319" s="262"/>
    </row>
    <row r="320" spans="1:11" ht="56.25" x14ac:dyDescent="0.2">
      <c r="A320" s="98">
        <v>312</v>
      </c>
      <c r="B320" s="101" t="s">
        <v>572</v>
      </c>
      <c r="C320" s="25" t="s">
        <v>2690</v>
      </c>
      <c r="D320" s="40">
        <v>18.8</v>
      </c>
      <c r="E320" s="40">
        <v>3</v>
      </c>
      <c r="F320" s="15">
        <f>D320*0.25*18.77</f>
        <v>88.219000000000008</v>
      </c>
      <c r="G320" s="25" t="s">
        <v>1134</v>
      </c>
      <c r="H320" s="25" t="s">
        <v>2212</v>
      </c>
      <c r="I320" s="25" t="s">
        <v>2692</v>
      </c>
      <c r="J320" s="260"/>
      <c r="K320" s="262"/>
    </row>
    <row r="321" spans="1:11" ht="103.5" customHeight="1" x14ac:dyDescent="0.2">
      <c r="A321" s="98">
        <v>313</v>
      </c>
      <c r="B321" s="137" t="s">
        <v>345</v>
      </c>
      <c r="C321" s="61" t="s">
        <v>1810</v>
      </c>
      <c r="D321" s="62">
        <v>71</v>
      </c>
      <c r="E321" s="62" t="s">
        <v>2412</v>
      </c>
      <c r="F321" s="62"/>
      <c r="G321" s="148" t="s">
        <v>1133</v>
      </c>
      <c r="H321" s="61" t="s">
        <v>1324</v>
      </c>
      <c r="I321" s="148" t="s">
        <v>1811</v>
      </c>
      <c r="J321" s="254"/>
      <c r="K321" s="262"/>
    </row>
    <row r="322" spans="1:11" ht="101.25" x14ac:dyDescent="0.2">
      <c r="A322" s="98">
        <v>314</v>
      </c>
      <c r="B322" s="137" t="s">
        <v>345</v>
      </c>
      <c r="C322" s="61" t="s">
        <v>2413</v>
      </c>
      <c r="D322" s="62">
        <v>7</v>
      </c>
      <c r="E322" s="62" t="s">
        <v>2414</v>
      </c>
      <c r="F322" s="62"/>
      <c r="G322" s="148" t="s">
        <v>2415</v>
      </c>
      <c r="H322" s="61" t="s">
        <v>2416</v>
      </c>
      <c r="I322" s="148" t="s">
        <v>2417</v>
      </c>
      <c r="J322" s="254"/>
      <c r="K322" s="251"/>
    </row>
    <row r="323" spans="1:11" ht="101.25" x14ac:dyDescent="0.2">
      <c r="A323" s="98">
        <v>315</v>
      </c>
      <c r="B323" s="68" t="s">
        <v>345</v>
      </c>
      <c r="C323" s="86" t="s">
        <v>2418</v>
      </c>
      <c r="D323" s="69">
        <v>34.799999999999997</v>
      </c>
      <c r="E323" s="69" t="s">
        <v>2419</v>
      </c>
      <c r="F323" s="69">
        <v>163.30000000000001</v>
      </c>
      <c r="G323" s="93" t="s">
        <v>2114</v>
      </c>
      <c r="H323" s="86" t="s">
        <v>2420</v>
      </c>
      <c r="I323" s="93" t="s">
        <v>1811</v>
      </c>
      <c r="J323" s="254"/>
      <c r="K323" s="251"/>
    </row>
    <row r="324" spans="1:11" ht="123.75" x14ac:dyDescent="0.2">
      <c r="A324" s="98">
        <v>316</v>
      </c>
      <c r="B324" s="68" t="s">
        <v>346</v>
      </c>
      <c r="C324" s="86" t="s">
        <v>180</v>
      </c>
      <c r="D324" s="15">
        <v>16.899999999999999</v>
      </c>
      <c r="E324" s="69" t="s">
        <v>2421</v>
      </c>
      <c r="F324" s="69">
        <v>79.3</v>
      </c>
      <c r="G324" s="93" t="s">
        <v>1124</v>
      </c>
      <c r="H324" s="86" t="s">
        <v>2422</v>
      </c>
      <c r="I324" s="25" t="s">
        <v>1812</v>
      </c>
      <c r="J324" s="251"/>
      <c r="K324" s="251"/>
    </row>
    <row r="325" spans="1:11" ht="123.75" x14ac:dyDescent="0.2">
      <c r="A325" s="98">
        <v>317</v>
      </c>
      <c r="B325" s="68" t="s">
        <v>346</v>
      </c>
      <c r="C325" s="86" t="s">
        <v>180</v>
      </c>
      <c r="D325" s="15">
        <v>4</v>
      </c>
      <c r="E325" s="69" t="s">
        <v>2423</v>
      </c>
      <c r="F325" s="69">
        <v>18.77</v>
      </c>
      <c r="G325" s="93" t="s">
        <v>2424</v>
      </c>
      <c r="H325" s="86" t="s">
        <v>2425</v>
      </c>
      <c r="I325" s="25" t="s">
        <v>1813</v>
      </c>
      <c r="J325" s="251"/>
      <c r="K325" s="251"/>
    </row>
    <row r="326" spans="1:11" ht="123.75" x14ac:dyDescent="0.2">
      <c r="A326" s="98">
        <v>318</v>
      </c>
      <c r="B326" s="68" t="s">
        <v>346</v>
      </c>
      <c r="C326" s="86" t="s">
        <v>180</v>
      </c>
      <c r="D326" s="15">
        <v>7.6</v>
      </c>
      <c r="E326" s="69" t="s">
        <v>2423</v>
      </c>
      <c r="F326" s="69">
        <v>35.659999999999997</v>
      </c>
      <c r="G326" s="93" t="s">
        <v>1124</v>
      </c>
      <c r="H326" s="86" t="s">
        <v>2426</v>
      </c>
      <c r="I326" s="25" t="s">
        <v>1814</v>
      </c>
      <c r="J326" s="254"/>
      <c r="K326" s="251"/>
    </row>
    <row r="327" spans="1:11" ht="157.5" x14ac:dyDescent="0.2">
      <c r="A327" s="98">
        <v>319</v>
      </c>
      <c r="B327" s="137" t="s">
        <v>346</v>
      </c>
      <c r="C327" s="61" t="s">
        <v>1076</v>
      </c>
      <c r="D327" s="63">
        <v>247.7</v>
      </c>
      <c r="E327" s="62" t="s">
        <v>2427</v>
      </c>
      <c r="F327" s="62"/>
      <c r="G327" s="148" t="s">
        <v>1815</v>
      </c>
      <c r="H327" s="61" t="s">
        <v>2113</v>
      </c>
      <c r="I327" s="65" t="s">
        <v>1816</v>
      </c>
      <c r="J327" s="254"/>
      <c r="K327" s="251"/>
    </row>
    <row r="328" spans="1:11" ht="112.5" x14ac:dyDescent="0.2">
      <c r="A328" s="98">
        <v>320</v>
      </c>
      <c r="B328" s="68" t="s">
        <v>460</v>
      </c>
      <c r="C328" s="86" t="s">
        <v>442</v>
      </c>
      <c r="D328" s="15">
        <v>19.7</v>
      </c>
      <c r="E328" s="69" t="s">
        <v>2428</v>
      </c>
      <c r="F328" s="69">
        <v>92.44</v>
      </c>
      <c r="G328" s="93" t="s">
        <v>1124</v>
      </c>
      <c r="H328" s="86" t="s">
        <v>2429</v>
      </c>
      <c r="I328" s="25" t="s">
        <v>2430</v>
      </c>
      <c r="J328" s="254"/>
      <c r="K328" s="251"/>
    </row>
    <row r="329" spans="1:11" ht="135" x14ac:dyDescent="0.2">
      <c r="A329" s="98">
        <v>321</v>
      </c>
      <c r="B329" s="68" t="s">
        <v>460</v>
      </c>
      <c r="C329" s="86" t="s">
        <v>442</v>
      </c>
      <c r="D329" s="15">
        <v>24.4</v>
      </c>
      <c r="E329" s="69" t="s">
        <v>2428</v>
      </c>
      <c r="F329" s="69">
        <v>114.5</v>
      </c>
      <c r="G329" s="93" t="s">
        <v>1124</v>
      </c>
      <c r="H329" s="86" t="s">
        <v>2431</v>
      </c>
      <c r="I329" s="25" t="s">
        <v>2432</v>
      </c>
      <c r="J329" s="254"/>
      <c r="K329" s="251"/>
    </row>
    <row r="330" spans="1:11" ht="135" x14ac:dyDescent="0.2">
      <c r="A330" s="98">
        <v>322</v>
      </c>
      <c r="B330" s="68" t="s">
        <v>460</v>
      </c>
      <c r="C330" s="86" t="s">
        <v>442</v>
      </c>
      <c r="D330" s="15">
        <v>22.7</v>
      </c>
      <c r="E330" s="69" t="s">
        <v>2428</v>
      </c>
      <c r="F330" s="69">
        <v>106.52</v>
      </c>
      <c r="G330" s="93" t="s">
        <v>1124</v>
      </c>
      <c r="H330" s="86" t="s">
        <v>2431</v>
      </c>
      <c r="I330" s="25" t="s">
        <v>2130</v>
      </c>
      <c r="J330" s="254"/>
      <c r="K330" s="251"/>
    </row>
    <row r="331" spans="1:11" ht="135" x14ac:dyDescent="0.2">
      <c r="A331" s="98">
        <v>323</v>
      </c>
      <c r="B331" s="68" t="s">
        <v>460</v>
      </c>
      <c r="C331" s="86" t="s">
        <v>442</v>
      </c>
      <c r="D331" s="15">
        <v>15.3</v>
      </c>
      <c r="E331" s="69" t="s">
        <v>2428</v>
      </c>
      <c r="F331" s="69">
        <v>71.8</v>
      </c>
      <c r="G331" s="93" t="s">
        <v>1124</v>
      </c>
      <c r="H331" s="86" t="s">
        <v>2431</v>
      </c>
      <c r="I331" s="25" t="s">
        <v>2131</v>
      </c>
      <c r="J331" s="254"/>
      <c r="K331" s="251"/>
    </row>
    <row r="332" spans="1:11" ht="123.75" x14ac:dyDescent="0.2">
      <c r="A332" s="98">
        <v>324</v>
      </c>
      <c r="B332" s="68" t="s">
        <v>460</v>
      </c>
      <c r="C332" s="86" t="s">
        <v>442</v>
      </c>
      <c r="D332" s="15">
        <v>7.4</v>
      </c>
      <c r="E332" s="69" t="s">
        <v>2428</v>
      </c>
      <c r="F332" s="69">
        <v>34.72</v>
      </c>
      <c r="G332" s="93" t="s">
        <v>1124</v>
      </c>
      <c r="H332" s="86" t="s">
        <v>2431</v>
      </c>
      <c r="I332" s="25" t="s">
        <v>2132</v>
      </c>
      <c r="J332" s="254"/>
      <c r="K332" s="251"/>
    </row>
    <row r="333" spans="1:11" ht="123.75" x14ac:dyDescent="0.2">
      <c r="A333" s="98">
        <v>325</v>
      </c>
      <c r="B333" s="68" t="s">
        <v>460</v>
      </c>
      <c r="C333" s="86" t="s">
        <v>442</v>
      </c>
      <c r="D333" s="15">
        <v>17.100000000000001</v>
      </c>
      <c r="E333" s="69" t="s">
        <v>2428</v>
      </c>
      <c r="F333" s="69">
        <v>80.239999999999995</v>
      </c>
      <c r="G333" s="93" t="s">
        <v>1124</v>
      </c>
      <c r="H333" s="86" t="s">
        <v>2433</v>
      </c>
      <c r="I333" s="25" t="s">
        <v>2161</v>
      </c>
      <c r="J333" s="254"/>
      <c r="K333" s="251"/>
    </row>
    <row r="334" spans="1:11" ht="90" x14ac:dyDescent="0.2">
      <c r="A334" s="98">
        <v>326</v>
      </c>
      <c r="B334" s="175" t="s">
        <v>460</v>
      </c>
      <c r="C334" s="86" t="s">
        <v>180</v>
      </c>
      <c r="D334" s="15">
        <v>39.5</v>
      </c>
      <c r="E334" s="69">
        <v>3</v>
      </c>
      <c r="F334" s="69">
        <v>185.35</v>
      </c>
      <c r="G334" s="93" t="s">
        <v>1124</v>
      </c>
      <c r="H334" s="23" t="s">
        <v>2459</v>
      </c>
      <c r="I334" s="30" t="s">
        <v>2434</v>
      </c>
      <c r="J334" s="254"/>
      <c r="K334" s="251"/>
    </row>
    <row r="335" spans="1:11" ht="112.5" x14ac:dyDescent="0.2">
      <c r="A335" s="98">
        <v>327</v>
      </c>
      <c r="B335" s="175" t="s">
        <v>460</v>
      </c>
      <c r="C335" s="86" t="s">
        <v>180</v>
      </c>
      <c r="D335" s="15">
        <v>28.4</v>
      </c>
      <c r="E335" s="69">
        <v>3</v>
      </c>
      <c r="F335" s="69">
        <v>133.27000000000001</v>
      </c>
      <c r="G335" s="93" t="s">
        <v>1124</v>
      </c>
      <c r="H335" s="23" t="s">
        <v>2460</v>
      </c>
      <c r="I335" s="30" t="s">
        <v>2435</v>
      </c>
      <c r="J335" s="254"/>
      <c r="K335" s="251"/>
    </row>
    <row r="336" spans="1:11" ht="123.75" x14ac:dyDescent="0.2">
      <c r="A336" s="98">
        <v>328</v>
      </c>
      <c r="B336" s="101" t="s">
        <v>460</v>
      </c>
      <c r="C336" s="86" t="s">
        <v>180</v>
      </c>
      <c r="D336" s="12">
        <v>5.8</v>
      </c>
      <c r="E336" s="69" t="s">
        <v>2421</v>
      </c>
      <c r="F336" s="69">
        <v>27.22</v>
      </c>
      <c r="G336" s="93" t="s">
        <v>1124</v>
      </c>
      <c r="H336" s="86" t="s">
        <v>2436</v>
      </c>
      <c r="I336" s="86" t="s">
        <v>2129</v>
      </c>
      <c r="J336" s="254"/>
      <c r="K336" s="251"/>
    </row>
    <row r="337" spans="1:11" ht="72" customHeight="1" x14ac:dyDescent="0.2">
      <c r="A337" s="98">
        <v>329</v>
      </c>
      <c r="B337" s="175" t="s">
        <v>460</v>
      </c>
      <c r="C337" s="86" t="s">
        <v>2437</v>
      </c>
      <c r="D337" s="15">
        <v>51.7</v>
      </c>
      <c r="E337" s="69">
        <v>3</v>
      </c>
      <c r="F337" s="181">
        <v>242.6</v>
      </c>
      <c r="G337" s="93" t="s">
        <v>2114</v>
      </c>
      <c r="H337" s="86" t="s">
        <v>2438</v>
      </c>
      <c r="I337" s="93" t="s">
        <v>2115</v>
      </c>
      <c r="J337" s="254"/>
      <c r="K337" s="251"/>
    </row>
    <row r="338" spans="1:11" ht="66" customHeight="1" x14ac:dyDescent="0.2">
      <c r="A338" s="98">
        <v>330</v>
      </c>
      <c r="B338" s="119" t="s">
        <v>460</v>
      </c>
      <c r="C338" s="3" t="s">
        <v>500</v>
      </c>
      <c r="D338" s="10">
        <v>6.2</v>
      </c>
      <c r="E338" s="53">
        <v>0.5</v>
      </c>
      <c r="F338" s="303"/>
      <c r="G338" s="120" t="s">
        <v>1014</v>
      </c>
      <c r="H338" s="61" t="s">
        <v>1324</v>
      </c>
      <c r="I338" s="74" t="s">
        <v>1125</v>
      </c>
      <c r="J338" s="254"/>
      <c r="K338" s="255"/>
    </row>
    <row r="339" spans="1:11" ht="126.75" customHeight="1" x14ac:dyDescent="0.2">
      <c r="A339" s="98">
        <v>331</v>
      </c>
      <c r="B339" s="309" t="s">
        <v>460</v>
      </c>
      <c r="C339" s="61" t="s">
        <v>2439</v>
      </c>
      <c r="D339" s="63">
        <v>55.7</v>
      </c>
      <c r="E339" s="62" t="s">
        <v>2440</v>
      </c>
      <c r="F339" s="96"/>
      <c r="G339" s="148" t="s">
        <v>2114</v>
      </c>
      <c r="H339" s="61" t="s">
        <v>2441</v>
      </c>
      <c r="I339" s="148" t="s">
        <v>2697</v>
      </c>
      <c r="J339" s="254"/>
      <c r="K339" s="255"/>
    </row>
    <row r="340" spans="1:11" ht="142.5" customHeight="1" x14ac:dyDescent="0.2">
      <c r="A340" s="98">
        <v>332</v>
      </c>
      <c r="B340" s="175" t="s">
        <v>460</v>
      </c>
      <c r="C340" s="86" t="s">
        <v>2442</v>
      </c>
      <c r="D340" s="15">
        <v>65.400000000000006</v>
      </c>
      <c r="E340" s="69" t="s">
        <v>2443</v>
      </c>
      <c r="F340" s="181">
        <v>306.88</v>
      </c>
      <c r="G340" s="93" t="s">
        <v>2114</v>
      </c>
      <c r="H340" s="86" t="s">
        <v>2461</v>
      </c>
      <c r="I340" s="93" t="s">
        <v>2444</v>
      </c>
      <c r="J340" s="254"/>
      <c r="K340" s="267"/>
    </row>
    <row r="341" spans="1:11" ht="83.25" customHeight="1" x14ac:dyDescent="0.2">
      <c r="A341" s="98">
        <v>333</v>
      </c>
      <c r="B341" s="309" t="s">
        <v>460</v>
      </c>
      <c r="C341" s="61" t="s">
        <v>2445</v>
      </c>
      <c r="D341" s="63">
        <v>51.5</v>
      </c>
      <c r="E341" s="62" t="s">
        <v>2446</v>
      </c>
      <c r="F341" s="96"/>
      <c r="G341" s="148" t="s">
        <v>2114</v>
      </c>
      <c r="H341" s="61" t="s">
        <v>2441</v>
      </c>
      <c r="I341" s="148" t="s">
        <v>2447</v>
      </c>
      <c r="J341" s="252"/>
      <c r="K341" s="267"/>
    </row>
    <row r="342" spans="1:11" ht="146.25" x14ac:dyDescent="0.2">
      <c r="A342" s="98">
        <v>334</v>
      </c>
      <c r="B342" s="175" t="s">
        <v>460</v>
      </c>
      <c r="C342" s="86" t="s">
        <v>2448</v>
      </c>
      <c r="D342" s="15">
        <v>154</v>
      </c>
      <c r="E342" s="69" t="s">
        <v>2449</v>
      </c>
      <c r="F342" s="181">
        <v>722.65</v>
      </c>
      <c r="G342" s="93" t="s">
        <v>2114</v>
      </c>
      <c r="H342" s="86" t="s">
        <v>2462</v>
      </c>
      <c r="I342" s="93" t="s">
        <v>2450</v>
      </c>
      <c r="J342" s="252"/>
      <c r="K342" s="290"/>
    </row>
    <row r="343" spans="1:11" ht="135" x14ac:dyDescent="0.2">
      <c r="A343" s="98">
        <v>335</v>
      </c>
      <c r="B343" s="175" t="s">
        <v>460</v>
      </c>
      <c r="C343" s="86" t="s">
        <v>2451</v>
      </c>
      <c r="D343" s="15">
        <v>139.6</v>
      </c>
      <c r="E343" s="69" t="s">
        <v>2452</v>
      </c>
      <c r="F343" s="181">
        <v>655.07000000000005</v>
      </c>
      <c r="G343" s="93" t="s">
        <v>2114</v>
      </c>
      <c r="H343" s="86" t="s">
        <v>2463</v>
      </c>
      <c r="I343" s="93" t="s">
        <v>2453</v>
      </c>
      <c r="J343" s="252"/>
      <c r="K343" s="290"/>
    </row>
    <row r="344" spans="1:11" ht="135" x14ac:dyDescent="0.2">
      <c r="A344" s="98">
        <v>336</v>
      </c>
      <c r="B344" s="175" t="s">
        <v>460</v>
      </c>
      <c r="C344" s="86" t="s">
        <v>2454</v>
      </c>
      <c r="D344" s="15">
        <v>16.2</v>
      </c>
      <c r="E344" s="69" t="s">
        <v>2455</v>
      </c>
      <c r="F344" s="181">
        <v>76.02</v>
      </c>
      <c r="G344" s="93" t="s">
        <v>2114</v>
      </c>
      <c r="H344" s="86" t="s">
        <v>2463</v>
      </c>
      <c r="I344" s="93" t="s">
        <v>2456</v>
      </c>
      <c r="J344" s="252"/>
      <c r="K344" s="260"/>
    </row>
    <row r="345" spans="1:11" ht="123.75" x14ac:dyDescent="0.2">
      <c r="A345" s="98">
        <v>337</v>
      </c>
      <c r="B345" s="311" t="s">
        <v>460</v>
      </c>
      <c r="C345" s="89" t="s">
        <v>2457</v>
      </c>
      <c r="D345" s="310">
        <v>86.6</v>
      </c>
      <c r="E345" s="89">
        <v>3</v>
      </c>
      <c r="F345" s="89">
        <v>406.37</v>
      </c>
      <c r="G345" s="89" t="s">
        <v>2114</v>
      </c>
      <c r="H345" s="89" t="s">
        <v>2463</v>
      </c>
      <c r="I345" s="180" t="s">
        <v>2458</v>
      </c>
      <c r="J345" s="252"/>
      <c r="K345" s="260"/>
    </row>
    <row r="346" spans="1:11" ht="123.75" x14ac:dyDescent="0.2">
      <c r="A346" s="98">
        <v>338</v>
      </c>
      <c r="B346" s="143" t="s">
        <v>957</v>
      </c>
      <c r="C346" s="88" t="s">
        <v>864</v>
      </c>
      <c r="D346" s="89" t="s">
        <v>865</v>
      </c>
      <c r="E346" s="93" t="s">
        <v>2045</v>
      </c>
      <c r="F346" s="89" t="s">
        <v>2046</v>
      </c>
      <c r="G346" s="180" t="s">
        <v>2047</v>
      </c>
      <c r="H346" s="88" t="s">
        <v>2464</v>
      </c>
      <c r="I346" s="180" t="s">
        <v>2048</v>
      </c>
      <c r="J346" s="252"/>
      <c r="K346" s="260"/>
    </row>
    <row r="347" spans="1:11" ht="112.5" x14ac:dyDescent="0.2">
      <c r="A347" s="98">
        <v>339</v>
      </c>
      <c r="B347" s="142" t="s">
        <v>957</v>
      </c>
      <c r="C347" s="80" t="s">
        <v>866</v>
      </c>
      <c r="D347" s="302" t="s">
        <v>867</v>
      </c>
      <c r="E347" s="205" t="s">
        <v>682</v>
      </c>
      <c r="F347" s="302" t="s">
        <v>27</v>
      </c>
      <c r="G347" s="301" t="s">
        <v>1269</v>
      </c>
      <c r="H347" s="80" t="s">
        <v>2465</v>
      </c>
      <c r="I347" s="312" t="s">
        <v>1393</v>
      </c>
      <c r="J347" s="252"/>
      <c r="K347" s="260"/>
    </row>
    <row r="348" spans="1:11" ht="101.25" x14ac:dyDescent="0.2">
      <c r="A348" s="98">
        <v>340</v>
      </c>
      <c r="B348" s="138" t="s">
        <v>957</v>
      </c>
      <c r="C348" s="3" t="s">
        <v>2049</v>
      </c>
      <c r="D348" s="53" t="s">
        <v>2050</v>
      </c>
      <c r="E348" s="74" t="s">
        <v>725</v>
      </c>
      <c r="F348" s="53" t="s">
        <v>27</v>
      </c>
      <c r="G348" s="54" t="s">
        <v>2051</v>
      </c>
      <c r="H348" s="3" t="s">
        <v>2</v>
      </c>
      <c r="I348" s="54" t="s">
        <v>2052</v>
      </c>
      <c r="J348" s="252"/>
      <c r="K348" s="260"/>
    </row>
    <row r="349" spans="1:11" ht="90" x14ac:dyDescent="0.2">
      <c r="A349" s="98">
        <v>341</v>
      </c>
      <c r="B349" s="142" t="s">
        <v>957</v>
      </c>
      <c r="C349" s="80" t="s">
        <v>683</v>
      </c>
      <c r="D349" s="302" t="s">
        <v>516</v>
      </c>
      <c r="E349" s="74" t="s">
        <v>958</v>
      </c>
      <c r="F349" s="302" t="s">
        <v>27</v>
      </c>
      <c r="G349" s="301" t="s">
        <v>1270</v>
      </c>
      <c r="H349" s="80" t="s">
        <v>2466</v>
      </c>
      <c r="I349" s="312" t="s">
        <v>2467</v>
      </c>
      <c r="J349" s="252"/>
      <c r="K349" s="260"/>
    </row>
    <row r="350" spans="1:11" ht="90" x14ac:dyDescent="0.2">
      <c r="A350" s="98">
        <v>342</v>
      </c>
      <c r="B350" s="142" t="s">
        <v>957</v>
      </c>
      <c r="C350" s="80" t="s">
        <v>684</v>
      </c>
      <c r="D350" s="302" t="s">
        <v>627</v>
      </c>
      <c r="E350" s="74" t="s">
        <v>685</v>
      </c>
      <c r="F350" s="302" t="s">
        <v>27</v>
      </c>
      <c r="G350" s="301" t="s">
        <v>2468</v>
      </c>
      <c r="H350" s="80" t="s">
        <v>2469</v>
      </c>
      <c r="I350" s="312" t="s">
        <v>2470</v>
      </c>
      <c r="J350" s="252"/>
      <c r="K350" s="251"/>
    </row>
    <row r="351" spans="1:11" ht="112.5" x14ac:dyDescent="0.2">
      <c r="A351" s="98">
        <v>343</v>
      </c>
      <c r="B351" s="173" t="s">
        <v>957</v>
      </c>
      <c r="C351" s="172" t="s">
        <v>1859</v>
      </c>
      <c r="D351" s="117" t="s">
        <v>1860</v>
      </c>
      <c r="E351" s="5" t="s">
        <v>2471</v>
      </c>
      <c r="F351" s="117" t="s">
        <v>2472</v>
      </c>
      <c r="G351" s="247" t="s">
        <v>1624</v>
      </c>
      <c r="H351" s="172" t="s">
        <v>2534</v>
      </c>
      <c r="I351" s="247" t="s">
        <v>2473</v>
      </c>
      <c r="J351" s="252"/>
      <c r="K351" s="251"/>
    </row>
    <row r="352" spans="1:11" ht="78.75" x14ac:dyDescent="0.2">
      <c r="A352" s="98">
        <v>344</v>
      </c>
      <c r="B352" s="173" t="s">
        <v>957</v>
      </c>
      <c r="C352" s="172" t="s">
        <v>1861</v>
      </c>
      <c r="D352" s="117" t="s">
        <v>1654</v>
      </c>
      <c r="E352" s="5" t="s">
        <v>2474</v>
      </c>
      <c r="F352" s="117" t="s">
        <v>2475</v>
      </c>
      <c r="G352" s="247" t="s">
        <v>1626</v>
      </c>
      <c r="H352" s="172" t="s">
        <v>2534</v>
      </c>
      <c r="I352" s="247" t="s">
        <v>2476</v>
      </c>
      <c r="J352" s="252"/>
      <c r="K352" s="251"/>
    </row>
    <row r="353" spans="1:11" ht="78.75" x14ac:dyDescent="0.2">
      <c r="A353" s="98">
        <v>345</v>
      </c>
      <c r="B353" s="173" t="s">
        <v>957</v>
      </c>
      <c r="C353" s="172" t="s">
        <v>2477</v>
      </c>
      <c r="D353" s="117" t="s">
        <v>2478</v>
      </c>
      <c r="E353" s="5" t="s">
        <v>685</v>
      </c>
      <c r="F353" s="117" t="s">
        <v>2479</v>
      </c>
      <c r="G353" s="247" t="s">
        <v>1626</v>
      </c>
      <c r="H353" s="172" t="s">
        <v>2534</v>
      </c>
      <c r="I353" s="247" t="s">
        <v>2480</v>
      </c>
      <c r="J353" s="261"/>
      <c r="K353" s="251"/>
    </row>
    <row r="354" spans="1:11" ht="78.75" x14ac:dyDescent="0.2">
      <c r="A354" s="98">
        <v>346</v>
      </c>
      <c r="B354" s="173" t="s">
        <v>957</v>
      </c>
      <c r="C354" s="172" t="s">
        <v>1867</v>
      </c>
      <c r="D354" s="117" t="s">
        <v>2481</v>
      </c>
      <c r="E354" s="5" t="s">
        <v>2482</v>
      </c>
      <c r="F354" s="117" t="s">
        <v>2483</v>
      </c>
      <c r="G354" s="247" t="s">
        <v>1626</v>
      </c>
      <c r="H354" s="172" t="s">
        <v>2534</v>
      </c>
      <c r="I354" s="247" t="s">
        <v>2484</v>
      </c>
      <c r="J354" s="252"/>
      <c r="K354" s="250"/>
    </row>
    <row r="355" spans="1:11" ht="78.75" x14ac:dyDescent="0.2">
      <c r="A355" s="98">
        <v>347</v>
      </c>
      <c r="B355" s="142" t="s">
        <v>957</v>
      </c>
      <c r="C355" s="80" t="s">
        <v>1863</v>
      </c>
      <c r="D355" s="302" t="s">
        <v>1625</v>
      </c>
      <c r="E355" s="74" t="s">
        <v>1868</v>
      </c>
      <c r="F355" s="302" t="s">
        <v>27</v>
      </c>
      <c r="G355" s="301" t="s">
        <v>1626</v>
      </c>
      <c r="H355" s="80" t="s">
        <v>1994</v>
      </c>
      <c r="I355" s="312" t="s">
        <v>2485</v>
      </c>
      <c r="J355" s="250"/>
      <c r="K355" s="250"/>
    </row>
    <row r="356" spans="1:11" ht="78.75" x14ac:dyDescent="0.2">
      <c r="A356" s="98">
        <v>348</v>
      </c>
      <c r="B356" s="142" t="s">
        <v>957</v>
      </c>
      <c r="C356" s="80" t="s">
        <v>1862</v>
      </c>
      <c r="D356" s="302" t="s">
        <v>1627</v>
      </c>
      <c r="E356" s="74" t="s">
        <v>1312</v>
      </c>
      <c r="F356" s="302" t="s">
        <v>27</v>
      </c>
      <c r="G356" s="301" t="s">
        <v>1626</v>
      </c>
      <c r="H356" s="80" t="s">
        <v>1994</v>
      </c>
      <c r="I356" s="312" t="s">
        <v>1628</v>
      </c>
      <c r="J356" s="250"/>
      <c r="K356" s="263"/>
    </row>
    <row r="357" spans="1:11" ht="74.25" customHeight="1" x14ac:dyDescent="0.2">
      <c r="A357" s="98">
        <v>349</v>
      </c>
      <c r="B357" s="173" t="s">
        <v>957</v>
      </c>
      <c r="C357" s="172" t="s">
        <v>1861</v>
      </c>
      <c r="D357" s="117" t="s">
        <v>2486</v>
      </c>
      <c r="E357" s="5" t="s">
        <v>958</v>
      </c>
      <c r="F357" s="117" t="s">
        <v>2487</v>
      </c>
      <c r="G357" s="247" t="s">
        <v>1626</v>
      </c>
      <c r="H357" s="172" t="s">
        <v>2534</v>
      </c>
      <c r="I357" s="247" t="s">
        <v>2488</v>
      </c>
      <c r="J357" s="252"/>
      <c r="K357" s="264"/>
    </row>
    <row r="358" spans="1:11" ht="108" customHeight="1" x14ac:dyDescent="0.2">
      <c r="A358" s="98">
        <v>350</v>
      </c>
      <c r="B358" s="173" t="s">
        <v>957</v>
      </c>
      <c r="C358" s="172" t="s">
        <v>1861</v>
      </c>
      <c r="D358" s="117" t="s">
        <v>2489</v>
      </c>
      <c r="E358" s="5" t="s">
        <v>685</v>
      </c>
      <c r="F358" s="117" t="s">
        <v>2490</v>
      </c>
      <c r="G358" s="247" t="s">
        <v>1626</v>
      </c>
      <c r="H358" s="172" t="s">
        <v>2534</v>
      </c>
      <c r="I358" s="247" t="s">
        <v>2491</v>
      </c>
      <c r="J358" s="251"/>
      <c r="K358" s="264"/>
    </row>
    <row r="359" spans="1:11" ht="109.5" customHeight="1" x14ac:dyDescent="0.2">
      <c r="A359" s="98">
        <v>351</v>
      </c>
      <c r="B359" s="142" t="s">
        <v>957</v>
      </c>
      <c r="C359" s="80" t="s">
        <v>686</v>
      </c>
      <c r="D359" s="302" t="s">
        <v>519</v>
      </c>
      <c r="E359" s="74" t="s">
        <v>1394</v>
      </c>
      <c r="F359" s="302" t="s">
        <v>27</v>
      </c>
      <c r="G359" s="301" t="s">
        <v>1626</v>
      </c>
      <c r="H359" s="80" t="s">
        <v>2465</v>
      </c>
      <c r="I359" s="312" t="s">
        <v>1864</v>
      </c>
      <c r="J359" s="250"/>
      <c r="K359" s="264"/>
    </row>
    <row r="360" spans="1:11" ht="101.25" x14ac:dyDescent="0.2">
      <c r="A360" s="98">
        <v>352</v>
      </c>
      <c r="B360" s="142" t="s">
        <v>957</v>
      </c>
      <c r="C360" s="80" t="s">
        <v>686</v>
      </c>
      <c r="D360" s="302" t="s">
        <v>586</v>
      </c>
      <c r="E360" s="74" t="s">
        <v>1394</v>
      </c>
      <c r="F360" s="302" t="s">
        <v>27</v>
      </c>
      <c r="G360" s="301" t="s">
        <v>1626</v>
      </c>
      <c r="H360" s="80" t="s">
        <v>2465</v>
      </c>
      <c r="I360" s="312" t="s">
        <v>2492</v>
      </c>
      <c r="J360" s="251"/>
      <c r="K360" s="252"/>
    </row>
    <row r="361" spans="1:11" ht="90" x14ac:dyDescent="0.2">
      <c r="A361" s="98">
        <v>353</v>
      </c>
      <c r="B361" s="142" t="s">
        <v>957</v>
      </c>
      <c r="C361" s="80" t="s">
        <v>686</v>
      </c>
      <c r="D361" s="302" t="s">
        <v>708</v>
      </c>
      <c r="E361" s="74" t="s">
        <v>1865</v>
      </c>
      <c r="F361" s="302" t="s">
        <v>27</v>
      </c>
      <c r="G361" s="301" t="s">
        <v>1626</v>
      </c>
      <c r="H361" s="80" t="s">
        <v>2465</v>
      </c>
      <c r="I361" s="312" t="s">
        <v>1866</v>
      </c>
      <c r="J361" s="250"/>
      <c r="K361" s="252"/>
    </row>
    <row r="362" spans="1:11" ht="67.5" x14ac:dyDescent="0.2">
      <c r="A362" s="98">
        <v>354</v>
      </c>
      <c r="B362" s="138" t="s">
        <v>957</v>
      </c>
      <c r="C362" s="3" t="s">
        <v>195</v>
      </c>
      <c r="D362" s="53" t="s">
        <v>491</v>
      </c>
      <c r="E362" s="74" t="s">
        <v>517</v>
      </c>
      <c r="F362" s="53" t="s">
        <v>27</v>
      </c>
      <c r="G362" s="54" t="s">
        <v>1273</v>
      </c>
      <c r="H362" s="3" t="s">
        <v>2493</v>
      </c>
      <c r="I362" s="54" t="s">
        <v>1275</v>
      </c>
      <c r="J362" s="250"/>
      <c r="K362" s="252"/>
    </row>
    <row r="363" spans="1:11" ht="67.5" x14ac:dyDescent="0.2">
      <c r="A363" s="98">
        <v>355</v>
      </c>
      <c r="B363" s="138" t="s">
        <v>957</v>
      </c>
      <c r="C363" s="3" t="s">
        <v>194</v>
      </c>
      <c r="D363" s="53" t="s">
        <v>492</v>
      </c>
      <c r="E363" s="74" t="s">
        <v>517</v>
      </c>
      <c r="F363" s="53" t="s">
        <v>27</v>
      </c>
      <c r="G363" s="54" t="s">
        <v>1273</v>
      </c>
      <c r="H363" s="3" t="s">
        <v>2493</v>
      </c>
      <c r="I363" s="54" t="s">
        <v>1274</v>
      </c>
      <c r="J363" s="263"/>
      <c r="K363" s="252"/>
    </row>
    <row r="364" spans="1:11" ht="78.75" x14ac:dyDescent="0.2">
      <c r="A364" s="98">
        <v>356</v>
      </c>
      <c r="B364" s="142" t="s">
        <v>957</v>
      </c>
      <c r="C364" s="80" t="s">
        <v>196</v>
      </c>
      <c r="D364" s="302" t="s">
        <v>490</v>
      </c>
      <c r="E364" s="74" t="s">
        <v>517</v>
      </c>
      <c r="F364" s="302" t="s">
        <v>27</v>
      </c>
      <c r="G364" s="301" t="s">
        <v>1273</v>
      </c>
      <c r="H364" s="80" t="s">
        <v>2493</v>
      </c>
      <c r="I364" s="312" t="s">
        <v>2494</v>
      </c>
      <c r="J364" s="264"/>
      <c r="K364" s="252"/>
    </row>
    <row r="365" spans="1:11" ht="67.5" x14ac:dyDescent="0.2">
      <c r="A365" s="98">
        <v>357</v>
      </c>
      <c r="B365" s="138" t="s">
        <v>957</v>
      </c>
      <c r="C365" s="3" t="s">
        <v>687</v>
      </c>
      <c r="D365" s="53" t="s">
        <v>2495</v>
      </c>
      <c r="E365" s="74" t="s">
        <v>517</v>
      </c>
      <c r="F365" s="53" t="s">
        <v>27</v>
      </c>
      <c r="G365" s="54" t="s">
        <v>1273</v>
      </c>
      <c r="H365" s="3" t="s">
        <v>2</v>
      </c>
      <c r="I365" s="54" t="s">
        <v>2496</v>
      </c>
      <c r="J365" s="264"/>
      <c r="K365" s="252"/>
    </row>
    <row r="366" spans="1:11" ht="90" x14ac:dyDescent="0.2">
      <c r="A366" s="98">
        <v>358</v>
      </c>
      <c r="B366" s="142" t="s">
        <v>957</v>
      </c>
      <c r="C366" s="80" t="s">
        <v>868</v>
      </c>
      <c r="D366" s="302" t="s">
        <v>855</v>
      </c>
      <c r="E366" s="74" t="s">
        <v>869</v>
      </c>
      <c r="F366" s="302" t="s">
        <v>27</v>
      </c>
      <c r="G366" s="301" t="s">
        <v>2497</v>
      </c>
      <c r="H366" s="80" t="s">
        <v>2498</v>
      </c>
      <c r="I366" s="312" t="s">
        <v>2499</v>
      </c>
      <c r="J366" s="264"/>
      <c r="K366" s="252"/>
    </row>
    <row r="367" spans="1:11" ht="123.75" x14ac:dyDescent="0.2">
      <c r="A367" s="98">
        <v>359</v>
      </c>
      <c r="B367" s="143" t="s">
        <v>957</v>
      </c>
      <c r="C367" s="88" t="s">
        <v>2500</v>
      </c>
      <c r="D367" s="89" t="s">
        <v>2501</v>
      </c>
      <c r="E367" s="93" t="s">
        <v>682</v>
      </c>
      <c r="F367" s="89" t="s">
        <v>2502</v>
      </c>
      <c r="G367" s="180" t="s">
        <v>2503</v>
      </c>
      <c r="H367" s="88" t="s">
        <v>2534</v>
      </c>
      <c r="I367" s="180" t="s">
        <v>2504</v>
      </c>
      <c r="J367" s="264"/>
      <c r="K367" s="252"/>
    </row>
    <row r="368" spans="1:11" ht="146.25" x14ac:dyDescent="0.2">
      <c r="A368" s="98">
        <v>360</v>
      </c>
      <c r="B368" s="143" t="s">
        <v>957</v>
      </c>
      <c r="C368" s="88" t="s">
        <v>2505</v>
      </c>
      <c r="D368" s="89" t="s">
        <v>2170</v>
      </c>
      <c r="E368" s="93" t="s">
        <v>2506</v>
      </c>
      <c r="F368" s="89" t="s">
        <v>2171</v>
      </c>
      <c r="G368" s="180" t="s">
        <v>1858</v>
      </c>
      <c r="H368" s="88" t="s">
        <v>2464</v>
      </c>
      <c r="I368" s="180" t="s">
        <v>2507</v>
      </c>
      <c r="J368" s="257"/>
      <c r="K368" s="252"/>
    </row>
    <row r="369" spans="1:11" ht="135" x14ac:dyDescent="0.2">
      <c r="A369" s="98">
        <v>361</v>
      </c>
      <c r="B369" s="143" t="s">
        <v>957</v>
      </c>
      <c r="C369" s="88" t="s">
        <v>2508</v>
      </c>
      <c r="D369" s="89" t="s">
        <v>2509</v>
      </c>
      <c r="E369" s="93" t="s">
        <v>682</v>
      </c>
      <c r="F369" s="89" t="s">
        <v>2510</v>
      </c>
      <c r="G369" s="180" t="s">
        <v>1858</v>
      </c>
      <c r="H369" s="88" t="s">
        <v>2534</v>
      </c>
      <c r="I369" s="180" t="s">
        <v>2511</v>
      </c>
      <c r="J369" s="254"/>
      <c r="K369" s="252"/>
    </row>
    <row r="370" spans="1:11" ht="101.25" x14ac:dyDescent="0.2">
      <c r="A370" s="98">
        <v>362</v>
      </c>
      <c r="B370" s="142" t="s">
        <v>957</v>
      </c>
      <c r="C370" s="80" t="s">
        <v>688</v>
      </c>
      <c r="D370" s="302" t="s">
        <v>522</v>
      </c>
      <c r="E370" s="74" t="s">
        <v>725</v>
      </c>
      <c r="F370" s="302" t="s">
        <v>27</v>
      </c>
      <c r="G370" s="301" t="s">
        <v>1276</v>
      </c>
      <c r="H370" s="80" t="s">
        <v>2512</v>
      </c>
      <c r="I370" s="312" t="s">
        <v>2513</v>
      </c>
      <c r="J370" s="250"/>
      <c r="K370" s="252"/>
    </row>
    <row r="371" spans="1:11" ht="101.25" x14ac:dyDescent="0.2">
      <c r="A371" s="98">
        <v>363</v>
      </c>
      <c r="B371" s="142" t="s">
        <v>957</v>
      </c>
      <c r="C371" s="80" t="s">
        <v>959</v>
      </c>
      <c r="D371" s="302" t="s">
        <v>2514</v>
      </c>
      <c r="E371" s="205" t="s">
        <v>682</v>
      </c>
      <c r="F371" s="302" t="s">
        <v>27</v>
      </c>
      <c r="G371" s="301" t="s">
        <v>1270</v>
      </c>
      <c r="H371" s="80" t="s">
        <v>2</v>
      </c>
      <c r="I371" s="312" t="s">
        <v>2515</v>
      </c>
      <c r="J371" s="250"/>
      <c r="K371" s="252"/>
    </row>
    <row r="372" spans="1:11" ht="67.5" x14ac:dyDescent="0.2">
      <c r="A372" s="98">
        <v>364</v>
      </c>
      <c r="B372" s="138" t="s">
        <v>957</v>
      </c>
      <c r="C372" s="3" t="s">
        <v>1092</v>
      </c>
      <c r="D372" s="53" t="s">
        <v>518</v>
      </c>
      <c r="E372" s="74" t="s">
        <v>544</v>
      </c>
      <c r="F372" s="53" t="s">
        <v>27</v>
      </c>
      <c r="G372" s="54" t="s">
        <v>1277</v>
      </c>
      <c r="H372" s="3" t="s">
        <v>1994</v>
      </c>
      <c r="I372" s="54" t="s">
        <v>1629</v>
      </c>
      <c r="J372" s="291"/>
      <c r="K372" s="252"/>
    </row>
    <row r="373" spans="1:11" ht="67.5" x14ac:dyDescent="0.2">
      <c r="A373" s="98">
        <v>365</v>
      </c>
      <c r="B373" s="140" t="s">
        <v>1271</v>
      </c>
      <c r="C373" s="4" t="s">
        <v>870</v>
      </c>
      <c r="D373" s="51" t="s">
        <v>493</v>
      </c>
      <c r="E373" s="5" t="s">
        <v>544</v>
      </c>
      <c r="F373" s="51" t="s">
        <v>2516</v>
      </c>
      <c r="G373" s="313" t="s">
        <v>1277</v>
      </c>
      <c r="H373" s="172" t="s">
        <v>2534</v>
      </c>
      <c r="I373" s="313" t="s">
        <v>2517</v>
      </c>
      <c r="J373" s="265"/>
      <c r="K373" s="252"/>
    </row>
    <row r="374" spans="1:11" ht="67.5" x14ac:dyDescent="0.2">
      <c r="A374" s="98">
        <v>366</v>
      </c>
      <c r="B374" s="138" t="s">
        <v>1271</v>
      </c>
      <c r="C374" s="3" t="s">
        <v>870</v>
      </c>
      <c r="D374" s="53" t="s">
        <v>493</v>
      </c>
      <c r="E374" s="74" t="s">
        <v>544</v>
      </c>
      <c r="F374" s="53"/>
      <c r="G374" s="54" t="s">
        <v>1277</v>
      </c>
      <c r="H374" s="3" t="s">
        <v>964</v>
      </c>
      <c r="I374" s="54" t="s">
        <v>1028</v>
      </c>
      <c r="J374" s="266"/>
      <c r="K374" s="252"/>
    </row>
    <row r="375" spans="1:11" ht="67.5" x14ac:dyDescent="0.2">
      <c r="A375" s="98">
        <v>367</v>
      </c>
      <c r="B375" s="138" t="s">
        <v>957</v>
      </c>
      <c r="C375" s="3" t="s">
        <v>689</v>
      </c>
      <c r="D375" s="53" t="s">
        <v>493</v>
      </c>
      <c r="E375" s="74" t="s">
        <v>544</v>
      </c>
      <c r="F375" s="53" t="s">
        <v>27</v>
      </c>
      <c r="G375" s="54" t="s">
        <v>1277</v>
      </c>
      <c r="H375" s="3" t="s">
        <v>836</v>
      </c>
      <c r="I375" s="54" t="s">
        <v>1027</v>
      </c>
      <c r="J375" s="266"/>
      <c r="K375" s="252"/>
    </row>
    <row r="376" spans="1:11" ht="67.5" x14ac:dyDescent="0.2">
      <c r="A376" s="98">
        <v>368</v>
      </c>
      <c r="B376" s="138" t="s">
        <v>957</v>
      </c>
      <c r="C376" s="3" t="s">
        <v>1092</v>
      </c>
      <c r="D376" s="53" t="s">
        <v>518</v>
      </c>
      <c r="E376" s="74" t="s">
        <v>544</v>
      </c>
      <c r="F376" s="53" t="s">
        <v>27</v>
      </c>
      <c r="G376" s="54" t="s">
        <v>1277</v>
      </c>
      <c r="H376" s="3" t="s">
        <v>2518</v>
      </c>
      <c r="I376" s="54" t="s">
        <v>2519</v>
      </c>
      <c r="J376" s="250"/>
      <c r="K376" s="252"/>
    </row>
    <row r="377" spans="1:11" ht="67.5" x14ac:dyDescent="0.2">
      <c r="A377" s="98">
        <v>369</v>
      </c>
      <c r="B377" s="138" t="s">
        <v>957</v>
      </c>
      <c r="C377" s="3" t="s">
        <v>689</v>
      </c>
      <c r="D377" s="53" t="s">
        <v>960</v>
      </c>
      <c r="E377" s="74" t="s">
        <v>544</v>
      </c>
      <c r="F377" s="53" t="s">
        <v>27</v>
      </c>
      <c r="G377" s="54" t="s">
        <v>1277</v>
      </c>
      <c r="H377" s="3" t="s">
        <v>2466</v>
      </c>
      <c r="I377" s="54" t="s">
        <v>2520</v>
      </c>
      <c r="J377" s="255"/>
      <c r="K377" s="252"/>
    </row>
    <row r="378" spans="1:11" ht="67.5" x14ac:dyDescent="0.2">
      <c r="A378" s="98">
        <v>370</v>
      </c>
      <c r="B378" s="138" t="s">
        <v>957</v>
      </c>
      <c r="C378" s="3" t="s">
        <v>689</v>
      </c>
      <c r="D378" s="53" t="s">
        <v>493</v>
      </c>
      <c r="E378" s="74" t="s">
        <v>544</v>
      </c>
      <c r="F378" s="53" t="s">
        <v>27</v>
      </c>
      <c r="G378" s="54" t="s">
        <v>1277</v>
      </c>
      <c r="H378" s="3" t="s">
        <v>2521</v>
      </c>
      <c r="I378" s="54" t="s">
        <v>1278</v>
      </c>
      <c r="J378" s="255"/>
      <c r="K378" s="256"/>
    </row>
    <row r="379" spans="1:11" ht="108" customHeight="1" x14ac:dyDescent="0.2">
      <c r="A379" s="98">
        <v>371</v>
      </c>
      <c r="B379" s="142" t="s">
        <v>957</v>
      </c>
      <c r="C379" s="80" t="s">
        <v>1630</v>
      </c>
      <c r="D379" s="302" t="s">
        <v>1106</v>
      </c>
      <c r="E379" s="74" t="s">
        <v>1631</v>
      </c>
      <c r="F379" s="302" t="s">
        <v>27</v>
      </c>
      <c r="G379" s="301" t="s">
        <v>1455</v>
      </c>
      <c r="H379" s="80" t="s">
        <v>1994</v>
      </c>
      <c r="I379" s="312" t="s">
        <v>2522</v>
      </c>
      <c r="J379" s="255"/>
      <c r="K379" s="292"/>
    </row>
    <row r="380" spans="1:11" ht="78.75" x14ac:dyDescent="0.2">
      <c r="A380" s="98">
        <v>372</v>
      </c>
      <c r="B380" s="142" t="s">
        <v>957</v>
      </c>
      <c r="C380" s="80" t="s">
        <v>1632</v>
      </c>
      <c r="D380" s="302" t="s">
        <v>1633</v>
      </c>
      <c r="E380" s="74" t="s">
        <v>1312</v>
      </c>
      <c r="F380" s="302" t="s">
        <v>27</v>
      </c>
      <c r="G380" s="301" t="s">
        <v>1626</v>
      </c>
      <c r="H380" s="80" t="s">
        <v>1994</v>
      </c>
      <c r="I380" s="312" t="s">
        <v>2523</v>
      </c>
      <c r="J380" s="255"/>
      <c r="K380" s="292"/>
    </row>
    <row r="381" spans="1:11" ht="90" x14ac:dyDescent="0.2">
      <c r="A381" s="98">
        <v>373</v>
      </c>
      <c r="B381" s="143" t="s">
        <v>957</v>
      </c>
      <c r="C381" s="88" t="s">
        <v>2524</v>
      </c>
      <c r="D381" s="89" t="s">
        <v>871</v>
      </c>
      <c r="E381" s="93" t="s">
        <v>2053</v>
      </c>
      <c r="F381" s="89" t="s">
        <v>2054</v>
      </c>
      <c r="G381" s="180" t="s">
        <v>2055</v>
      </c>
      <c r="H381" s="88" t="s">
        <v>2464</v>
      </c>
      <c r="I381" s="180" t="s">
        <v>2200</v>
      </c>
      <c r="J381" s="255"/>
      <c r="K381" s="292"/>
    </row>
    <row r="382" spans="1:11" ht="123.75" x14ac:dyDescent="0.2">
      <c r="A382" s="98">
        <v>374</v>
      </c>
      <c r="B382" s="142" t="s">
        <v>957</v>
      </c>
      <c r="C382" s="80" t="s">
        <v>2525</v>
      </c>
      <c r="D382" s="302" t="s">
        <v>2526</v>
      </c>
      <c r="E382" s="74" t="s">
        <v>958</v>
      </c>
      <c r="F382" s="302" t="s">
        <v>27</v>
      </c>
      <c r="G382" s="301" t="s">
        <v>2527</v>
      </c>
      <c r="H382" s="80" t="s">
        <v>2</v>
      </c>
      <c r="I382" s="312" t="s">
        <v>2528</v>
      </c>
      <c r="J382" s="260"/>
      <c r="K382" s="292"/>
    </row>
    <row r="383" spans="1:11" ht="123.75" x14ac:dyDescent="0.2">
      <c r="A383" s="98">
        <v>375</v>
      </c>
      <c r="B383" s="142" t="s">
        <v>957</v>
      </c>
      <c r="C383" s="80" t="s">
        <v>872</v>
      </c>
      <c r="D383" s="302" t="s">
        <v>873</v>
      </c>
      <c r="E383" s="74" t="s">
        <v>2529</v>
      </c>
      <c r="F383" s="302" t="s">
        <v>27</v>
      </c>
      <c r="G383" s="301" t="s">
        <v>1288</v>
      </c>
      <c r="H383" s="80" t="s">
        <v>2</v>
      </c>
      <c r="I383" s="312" t="s">
        <v>1869</v>
      </c>
      <c r="J383" s="255"/>
      <c r="K383" s="292"/>
    </row>
    <row r="384" spans="1:11" ht="146.25" x14ac:dyDescent="0.2">
      <c r="A384" s="98">
        <v>376</v>
      </c>
      <c r="B384" s="142" t="s">
        <v>957</v>
      </c>
      <c r="C384" s="80" t="s">
        <v>1634</v>
      </c>
      <c r="D384" s="302" t="s">
        <v>1635</v>
      </c>
      <c r="E384" s="74" t="s">
        <v>685</v>
      </c>
      <c r="F384" s="302" t="s">
        <v>27</v>
      </c>
      <c r="G384" s="301" t="s">
        <v>1870</v>
      </c>
      <c r="H384" s="80" t="s">
        <v>2</v>
      </c>
      <c r="I384" s="312" t="s">
        <v>2530</v>
      </c>
      <c r="J384" s="255"/>
      <c r="K384" s="292"/>
    </row>
    <row r="385" spans="1:11" ht="123.75" x14ac:dyDescent="0.2">
      <c r="A385" s="98">
        <v>377</v>
      </c>
      <c r="B385" s="140" t="s">
        <v>957</v>
      </c>
      <c r="C385" s="4" t="s">
        <v>874</v>
      </c>
      <c r="D385" s="51" t="s">
        <v>875</v>
      </c>
      <c r="E385" s="204" t="s">
        <v>2531</v>
      </c>
      <c r="F385" s="51" t="s">
        <v>2532</v>
      </c>
      <c r="G385" s="313" t="s">
        <v>2533</v>
      </c>
      <c r="H385" s="172" t="s">
        <v>2534</v>
      </c>
      <c r="I385" s="25" t="s">
        <v>2935</v>
      </c>
      <c r="J385" s="255"/>
      <c r="K385" s="292"/>
    </row>
    <row r="386" spans="1:11" ht="78.75" x14ac:dyDescent="0.2">
      <c r="A386" s="98">
        <v>378</v>
      </c>
      <c r="B386" s="138" t="s">
        <v>412</v>
      </c>
      <c r="C386" s="3" t="s">
        <v>2916</v>
      </c>
      <c r="D386" s="397">
        <v>213.5</v>
      </c>
      <c r="E386" s="398" t="s">
        <v>2917</v>
      </c>
      <c r="F386" s="399"/>
      <c r="G386" s="369" t="s">
        <v>2918</v>
      </c>
      <c r="H386" s="19" t="s">
        <v>2919</v>
      </c>
      <c r="I386" s="194" t="s">
        <v>2920</v>
      </c>
      <c r="J386" s="255"/>
      <c r="K386" s="292"/>
    </row>
    <row r="387" spans="1:11" ht="89.25" customHeight="1" x14ac:dyDescent="0.2">
      <c r="A387" s="98">
        <v>379</v>
      </c>
      <c r="B387" s="138" t="s">
        <v>412</v>
      </c>
      <c r="C387" s="3" t="s">
        <v>2916</v>
      </c>
      <c r="D387" s="397">
        <v>649</v>
      </c>
      <c r="E387" s="398" t="s">
        <v>2917</v>
      </c>
      <c r="F387" s="399"/>
      <c r="G387" s="369" t="s">
        <v>2918</v>
      </c>
      <c r="H387" s="19" t="s">
        <v>2919</v>
      </c>
      <c r="I387" s="194" t="s">
        <v>2921</v>
      </c>
      <c r="J387" s="255"/>
      <c r="K387" s="292"/>
    </row>
    <row r="388" spans="1:11" ht="150" customHeight="1" x14ac:dyDescent="0.2">
      <c r="A388" s="98">
        <v>380</v>
      </c>
      <c r="B388" s="143" t="s">
        <v>412</v>
      </c>
      <c r="C388" s="180" t="s">
        <v>1468</v>
      </c>
      <c r="D388" s="269">
        <v>368.3</v>
      </c>
      <c r="E388" s="270" t="s">
        <v>2089</v>
      </c>
      <c r="F388" s="271">
        <v>1728.25</v>
      </c>
      <c r="G388" s="88" t="s">
        <v>1469</v>
      </c>
      <c r="H388" s="23" t="s">
        <v>2535</v>
      </c>
      <c r="I388" s="88" t="s">
        <v>1693</v>
      </c>
      <c r="J388" s="255"/>
      <c r="K388" s="251"/>
    </row>
    <row r="389" spans="1:11" ht="145.5" customHeight="1" x14ac:dyDescent="0.2">
      <c r="A389" s="98">
        <v>381</v>
      </c>
      <c r="B389" s="137" t="s">
        <v>412</v>
      </c>
      <c r="C389" s="65" t="s">
        <v>1694</v>
      </c>
      <c r="D389" s="272">
        <v>538.9</v>
      </c>
      <c r="E389" s="273" t="s">
        <v>1592</v>
      </c>
      <c r="F389" s="274"/>
      <c r="G389" s="61" t="s">
        <v>1371</v>
      </c>
      <c r="H389" s="233" t="s">
        <v>2536</v>
      </c>
      <c r="I389" s="61" t="s">
        <v>2090</v>
      </c>
      <c r="J389" s="255"/>
      <c r="K389" s="251"/>
    </row>
    <row r="390" spans="1:11" ht="89.25" customHeight="1" x14ac:dyDescent="0.2">
      <c r="A390" s="98">
        <v>382</v>
      </c>
      <c r="B390" s="68" t="s">
        <v>412</v>
      </c>
      <c r="C390" s="25" t="s">
        <v>1694</v>
      </c>
      <c r="D390" s="275">
        <v>18.7</v>
      </c>
      <c r="E390" s="276" t="s">
        <v>1977</v>
      </c>
      <c r="F390" s="277">
        <v>87.75</v>
      </c>
      <c r="G390" s="86" t="s">
        <v>1272</v>
      </c>
      <c r="H390" s="23" t="s">
        <v>2535</v>
      </c>
      <c r="I390" s="86" t="s">
        <v>2537</v>
      </c>
      <c r="J390" s="255"/>
      <c r="K390" s="251"/>
    </row>
    <row r="391" spans="1:11" ht="103.5" customHeight="1" x14ac:dyDescent="0.2">
      <c r="A391" s="98">
        <v>383</v>
      </c>
      <c r="B391" s="68" t="s">
        <v>412</v>
      </c>
      <c r="C391" s="25" t="s">
        <v>1694</v>
      </c>
      <c r="D391" s="275">
        <v>18.399999999999999</v>
      </c>
      <c r="E391" s="276" t="s">
        <v>1978</v>
      </c>
      <c r="F391" s="277">
        <v>86.34</v>
      </c>
      <c r="G391" s="86" t="s">
        <v>2189</v>
      </c>
      <c r="H391" s="23" t="s">
        <v>2535</v>
      </c>
      <c r="I391" s="86" t="s">
        <v>2538</v>
      </c>
      <c r="J391" s="255"/>
      <c r="K391" s="251"/>
    </row>
    <row r="392" spans="1:11" ht="115.5" customHeight="1" x14ac:dyDescent="0.2">
      <c r="A392" s="98">
        <v>384</v>
      </c>
      <c r="B392" s="68" t="s">
        <v>412</v>
      </c>
      <c r="C392" s="25" t="s">
        <v>1694</v>
      </c>
      <c r="D392" s="275">
        <v>255.4</v>
      </c>
      <c r="E392" s="276" t="s">
        <v>1978</v>
      </c>
      <c r="F392" s="277">
        <v>1198.46</v>
      </c>
      <c r="G392" s="86" t="s">
        <v>1371</v>
      </c>
      <c r="H392" s="23" t="s">
        <v>2535</v>
      </c>
      <c r="I392" s="86" t="s">
        <v>2538</v>
      </c>
      <c r="J392" s="255"/>
      <c r="K392" s="251"/>
    </row>
    <row r="393" spans="1:11" ht="123.75" x14ac:dyDescent="0.2">
      <c r="A393" s="98">
        <v>385</v>
      </c>
      <c r="B393" s="138" t="s">
        <v>83</v>
      </c>
      <c r="C393" s="3" t="s">
        <v>1906</v>
      </c>
      <c r="D393" s="53" t="s">
        <v>1593</v>
      </c>
      <c r="E393" s="74" t="s">
        <v>1594</v>
      </c>
      <c r="F393" s="53" t="s">
        <v>27</v>
      </c>
      <c r="G393" s="74" t="s">
        <v>1907</v>
      </c>
      <c r="H393" s="3" t="s">
        <v>2031</v>
      </c>
      <c r="I393" s="7" t="s">
        <v>2370</v>
      </c>
      <c r="J393" s="255"/>
      <c r="K393" s="251"/>
    </row>
    <row r="394" spans="1:11" ht="112.5" x14ac:dyDescent="0.2">
      <c r="A394" s="98">
        <v>386</v>
      </c>
      <c r="B394" s="138" t="s">
        <v>83</v>
      </c>
      <c r="C394" s="3" t="s">
        <v>1908</v>
      </c>
      <c r="D394" s="53" t="s">
        <v>362</v>
      </c>
      <c r="E394" s="74" t="s">
        <v>1595</v>
      </c>
      <c r="F394" s="53" t="s">
        <v>27</v>
      </c>
      <c r="G394" s="74" t="s">
        <v>1174</v>
      </c>
      <c r="H394" s="3" t="s">
        <v>2031</v>
      </c>
      <c r="I394" s="7" t="s">
        <v>2371</v>
      </c>
      <c r="J394" s="255"/>
      <c r="K394" s="251"/>
    </row>
    <row r="395" spans="1:11" ht="123.75" x14ac:dyDescent="0.2">
      <c r="A395" s="98">
        <v>387</v>
      </c>
      <c r="B395" s="138" t="s">
        <v>83</v>
      </c>
      <c r="C395" s="3" t="s">
        <v>722</v>
      </c>
      <c r="D395" s="53" t="s">
        <v>262</v>
      </c>
      <c r="E395" s="74" t="s">
        <v>532</v>
      </c>
      <c r="F395" s="53" t="s">
        <v>27</v>
      </c>
      <c r="G395" s="74" t="s">
        <v>533</v>
      </c>
      <c r="H395" s="3" t="s">
        <v>1091</v>
      </c>
      <c r="I395" s="7" t="s">
        <v>2372</v>
      </c>
      <c r="J395" s="255"/>
      <c r="K395" s="251"/>
    </row>
    <row r="396" spans="1:11" ht="78.75" x14ac:dyDescent="0.2">
      <c r="A396" s="98">
        <v>388</v>
      </c>
      <c r="B396" s="138" t="s">
        <v>83</v>
      </c>
      <c r="C396" s="3" t="s">
        <v>1909</v>
      </c>
      <c r="D396" s="53" t="s">
        <v>1910</v>
      </c>
      <c r="E396" s="74" t="s">
        <v>1911</v>
      </c>
      <c r="F396" s="53" t="s">
        <v>27</v>
      </c>
      <c r="G396" s="74" t="s">
        <v>1235</v>
      </c>
      <c r="H396" s="3" t="s">
        <v>1</v>
      </c>
      <c r="I396" s="74" t="s">
        <v>2373</v>
      </c>
      <c r="J396" s="255"/>
      <c r="K396" s="251"/>
    </row>
    <row r="397" spans="1:11" ht="135" x14ac:dyDescent="0.2">
      <c r="A397" s="98">
        <v>389</v>
      </c>
      <c r="B397" s="138" t="s">
        <v>83</v>
      </c>
      <c r="C397" s="3" t="s">
        <v>2032</v>
      </c>
      <c r="D397" s="53" t="s">
        <v>2374</v>
      </c>
      <c r="E397" s="74" t="s">
        <v>1595</v>
      </c>
      <c r="F397" s="53" t="s">
        <v>27</v>
      </c>
      <c r="G397" s="74" t="s">
        <v>1289</v>
      </c>
      <c r="H397" s="3" t="s">
        <v>2</v>
      </c>
      <c r="I397" s="7" t="s">
        <v>2375</v>
      </c>
      <c r="J397" s="267"/>
      <c r="K397" s="251"/>
    </row>
    <row r="398" spans="1:11" ht="146.25" x14ac:dyDescent="0.2">
      <c r="A398" s="98">
        <v>390</v>
      </c>
      <c r="B398" s="138" t="s">
        <v>83</v>
      </c>
      <c r="C398" s="3" t="s">
        <v>2376</v>
      </c>
      <c r="D398" s="53" t="s">
        <v>1094</v>
      </c>
      <c r="E398" s="74" t="s">
        <v>1372</v>
      </c>
      <c r="F398" s="53" t="s">
        <v>27</v>
      </c>
      <c r="G398" s="74" t="s">
        <v>1235</v>
      </c>
      <c r="H398" s="3" t="s">
        <v>1597</v>
      </c>
      <c r="I398" s="7" t="s">
        <v>2377</v>
      </c>
      <c r="J398" s="255"/>
      <c r="K398" s="251"/>
    </row>
    <row r="399" spans="1:11" ht="146.25" x14ac:dyDescent="0.2">
      <c r="A399" s="98">
        <v>391</v>
      </c>
      <c r="B399" s="138" t="s">
        <v>83</v>
      </c>
      <c r="C399" s="3" t="s">
        <v>2378</v>
      </c>
      <c r="D399" s="53" t="s">
        <v>705</v>
      </c>
      <c r="E399" s="74" t="s">
        <v>1596</v>
      </c>
      <c r="F399" s="53" t="s">
        <v>27</v>
      </c>
      <c r="G399" s="74" t="s">
        <v>1258</v>
      </c>
      <c r="H399" s="3" t="s">
        <v>2031</v>
      </c>
      <c r="I399" s="7" t="s">
        <v>2379</v>
      </c>
      <c r="J399" s="260"/>
      <c r="K399" s="251"/>
    </row>
    <row r="400" spans="1:11" ht="112.5" x14ac:dyDescent="0.2">
      <c r="A400" s="98">
        <v>392</v>
      </c>
      <c r="B400" s="140" t="s">
        <v>83</v>
      </c>
      <c r="C400" s="4" t="s">
        <v>1912</v>
      </c>
      <c r="D400" s="51" t="s">
        <v>1095</v>
      </c>
      <c r="E400" s="5" t="s">
        <v>2380</v>
      </c>
      <c r="F400" s="51" t="s">
        <v>2381</v>
      </c>
      <c r="G400" s="5" t="s">
        <v>1259</v>
      </c>
      <c r="H400" s="4" t="s">
        <v>2212</v>
      </c>
      <c r="I400" s="5" t="s">
        <v>2382</v>
      </c>
      <c r="J400" s="250"/>
      <c r="K400" s="251"/>
    </row>
    <row r="401" spans="1:11" ht="78.75" x14ac:dyDescent="0.2">
      <c r="A401" s="98">
        <v>393</v>
      </c>
      <c r="B401" s="138" t="s">
        <v>83</v>
      </c>
      <c r="C401" s="3" t="s">
        <v>1373</v>
      </c>
      <c r="D401" s="53" t="s">
        <v>1132</v>
      </c>
      <c r="E401" s="74" t="s">
        <v>1595</v>
      </c>
      <c r="F401" s="53" t="s">
        <v>27</v>
      </c>
      <c r="G401" s="74" t="s">
        <v>1260</v>
      </c>
      <c r="H401" s="3" t="s">
        <v>2</v>
      </c>
      <c r="I401" s="7" t="s">
        <v>2383</v>
      </c>
      <c r="J401" s="255"/>
      <c r="K401" s="258"/>
    </row>
    <row r="402" spans="1:11" ht="78.75" x14ac:dyDescent="0.2">
      <c r="A402" s="98">
        <v>394</v>
      </c>
      <c r="B402" s="138" t="s">
        <v>83</v>
      </c>
      <c r="C402" s="3" t="s">
        <v>1374</v>
      </c>
      <c r="D402" s="53" t="s">
        <v>878</v>
      </c>
      <c r="E402" s="74" t="s">
        <v>1598</v>
      </c>
      <c r="F402" s="53" t="s">
        <v>27</v>
      </c>
      <c r="G402" s="74" t="s">
        <v>1258</v>
      </c>
      <c r="H402" s="3" t="s">
        <v>2</v>
      </c>
      <c r="I402" s="74" t="s">
        <v>1913</v>
      </c>
      <c r="J402" s="255"/>
      <c r="K402" s="253"/>
    </row>
    <row r="403" spans="1:11" ht="135" x14ac:dyDescent="0.2">
      <c r="A403" s="98">
        <v>395</v>
      </c>
      <c r="B403" s="140" t="s">
        <v>83</v>
      </c>
      <c r="C403" s="4" t="s">
        <v>2384</v>
      </c>
      <c r="D403" s="51" t="s">
        <v>1126</v>
      </c>
      <c r="E403" s="5" t="s">
        <v>1911</v>
      </c>
      <c r="F403" s="51" t="s">
        <v>2385</v>
      </c>
      <c r="G403" s="5" t="s">
        <v>1915</v>
      </c>
      <c r="H403" s="4" t="s">
        <v>2212</v>
      </c>
      <c r="I403" s="5" t="s">
        <v>2386</v>
      </c>
      <c r="J403" s="255"/>
      <c r="K403" s="253"/>
    </row>
    <row r="404" spans="1:11" ht="90" x14ac:dyDescent="0.2">
      <c r="A404" s="98">
        <v>396</v>
      </c>
      <c r="B404" s="140" t="s">
        <v>83</v>
      </c>
      <c r="C404" s="4" t="s">
        <v>2387</v>
      </c>
      <c r="D404" s="51" t="s">
        <v>2388</v>
      </c>
      <c r="E404" s="5" t="s">
        <v>2389</v>
      </c>
      <c r="F404" s="51" t="s">
        <v>2390</v>
      </c>
      <c r="G404" s="5" t="s">
        <v>1258</v>
      </c>
      <c r="H404" s="4" t="s">
        <v>2212</v>
      </c>
      <c r="I404" s="5" t="s">
        <v>2391</v>
      </c>
      <c r="J404" s="262"/>
      <c r="K404" s="251"/>
    </row>
    <row r="405" spans="1:11" ht="157.5" x14ac:dyDescent="0.2">
      <c r="A405" s="98">
        <v>397</v>
      </c>
      <c r="B405" s="140" t="s">
        <v>83</v>
      </c>
      <c r="C405" s="4" t="s">
        <v>2392</v>
      </c>
      <c r="D405" s="51" t="s">
        <v>2393</v>
      </c>
      <c r="E405" s="5" t="s">
        <v>2394</v>
      </c>
      <c r="F405" s="51" t="s">
        <v>2395</v>
      </c>
      <c r="G405" s="5" t="s">
        <v>1258</v>
      </c>
      <c r="H405" s="4" t="s">
        <v>2212</v>
      </c>
      <c r="I405" s="5" t="s">
        <v>2396</v>
      </c>
      <c r="J405" s="252"/>
      <c r="K405" s="251"/>
    </row>
    <row r="406" spans="1:11" ht="90" x14ac:dyDescent="0.2">
      <c r="A406" s="98">
        <v>398</v>
      </c>
      <c r="B406" s="138" t="s">
        <v>83</v>
      </c>
      <c r="C406" s="3" t="s">
        <v>181</v>
      </c>
      <c r="D406" s="53" t="s">
        <v>1914</v>
      </c>
      <c r="E406" s="74" t="s">
        <v>961</v>
      </c>
      <c r="F406" s="53" t="s">
        <v>27</v>
      </c>
      <c r="G406" s="74" t="s">
        <v>1915</v>
      </c>
      <c r="H406" s="3" t="s">
        <v>2221</v>
      </c>
      <c r="I406" s="7" t="s">
        <v>2397</v>
      </c>
      <c r="J406" s="252"/>
      <c r="K406" s="251"/>
    </row>
    <row r="407" spans="1:11" ht="67.5" customHeight="1" x14ac:dyDescent="0.2">
      <c r="A407" s="98">
        <v>399</v>
      </c>
      <c r="B407" s="138" t="s">
        <v>83</v>
      </c>
      <c r="C407" s="3" t="s">
        <v>181</v>
      </c>
      <c r="D407" s="53" t="s">
        <v>177</v>
      </c>
      <c r="E407" s="74" t="s">
        <v>961</v>
      </c>
      <c r="F407" s="53" t="s">
        <v>27</v>
      </c>
      <c r="G407" s="74" t="s">
        <v>1915</v>
      </c>
      <c r="H407" s="3" t="s">
        <v>2031</v>
      </c>
      <c r="I407" s="7" t="s">
        <v>2398</v>
      </c>
      <c r="J407" s="252"/>
      <c r="K407" s="251"/>
    </row>
    <row r="408" spans="1:11" ht="112.5" x14ac:dyDescent="0.2">
      <c r="A408" s="98">
        <v>400</v>
      </c>
      <c r="B408" s="138" t="s">
        <v>83</v>
      </c>
      <c r="C408" s="3" t="s">
        <v>181</v>
      </c>
      <c r="D408" s="53" t="s">
        <v>50</v>
      </c>
      <c r="E408" s="74" t="s">
        <v>532</v>
      </c>
      <c r="F408" s="53" t="s">
        <v>27</v>
      </c>
      <c r="G408" s="74" t="s">
        <v>1916</v>
      </c>
      <c r="H408" s="3" t="s">
        <v>1</v>
      </c>
      <c r="I408" s="7" t="s">
        <v>2399</v>
      </c>
      <c r="J408" s="252"/>
      <c r="K408" s="252"/>
    </row>
    <row r="409" spans="1:11" ht="135" x14ac:dyDescent="0.2">
      <c r="A409" s="98">
        <v>401</v>
      </c>
      <c r="B409" s="140" t="s">
        <v>83</v>
      </c>
      <c r="C409" s="4" t="s">
        <v>181</v>
      </c>
      <c r="D409" s="51" t="s">
        <v>2400</v>
      </c>
      <c r="E409" s="5" t="s">
        <v>1911</v>
      </c>
      <c r="F409" s="51" t="s">
        <v>2401</v>
      </c>
      <c r="G409" s="5" t="s">
        <v>1915</v>
      </c>
      <c r="H409" s="4" t="s">
        <v>2212</v>
      </c>
      <c r="I409" s="5" t="s">
        <v>2402</v>
      </c>
      <c r="J409" s="252"/>
      <c r="K409" s="268"/>
    </row>
    <row r="410" spans="1:11" ht="101.25" x14ac:dyDescent="0.2">
      <c r="A410" s="98">
        <v>402</v>
      </c>
      <c r="B410" s="138" t="s">
        <v>83</v>
      </c>
      <c r="C410" s="3" t="s">
        <v>181</v>
      </c>
      <c r="D410" s="53" t="s">
        <v>1599</v>
      </c>
      <c r="E410" s="74" t="s">
        <v>961</v>
      </c>
      <c r="F410" s="53" t="s">
        <v>27</v>
      </c>
      <c r="G410" s="74" t="s">
        <v>1915</v>
      </c>
      <c r="H410" s="3" t="s">
        <v>2031</v>
      </c>
      <c r="I410" s="7" t="s">
        <v>2403</v>
      </c>
      <c r="J410" s="252"/>
      <c r="K410" s="252"/>
    </row>
    <row r="411" spans="1:11" ht="123.75" x14ac:dyDescent="0.2">
      <c r="A411" s="98">
        <v>403</v>
      </c>
      <c r="B411" s="138" t="s">
        <v>83</v>
      </c>
      <c r="C411" s="3" t="s">
        <v>181</v>
      </c>
      <c r="D411" s="53" t="s">
        <v>1917</v>
      </c>
      <c r="E411" s="74" t="s">
        <v>1911</v>
      </c>
      <c r="F411" s="53" t="s">
        <v>27</v>
      </c>
      <c r="G411" s="74" t="s">
        <v>1915</v>
      </c>
      <c r="H411" s="3" t="s">
        <v>2221</v>
      </c>
      <c r="I411" s="7" t="s">
        <v>2404</v>
      </c>
      <c r="J411" s="252"/>
      <c r="K411" s="252"/>
    </row>
    <row r="412" spans="1:11" ht="123.75" x14ac:dyDescent="0.2">
      <c r="A412" s="98">
        <v>404</v>
      </c>
      <c r="B412" s="68" t="s">
        <v>83</v>
      </c>
      <c r="C412" s="86" t="s">
        <v>1919</v>
      </c>
      <c r="D412" s="69" t="s">
        <v>2033</v>
      </c>
      <c r="E412" s="93" t="s">
        <v>2034</v>
      </c>
      <c r="F412" s="69" t="s">
        <v>2035</v>
      </c>
      <c r="G412" s="93" t="s">
        <v>2036</v>
      </c>
      <c r="H412" s="86" t="s">
        <v>2224</v>
      </c>
      <c r="I412" s="93" t="s">
        <v>2405</v>
      </c>
      <c r="J412" s="252"/>
      <c r="K412" s="252"/>
    </row>
    <row r="413" spans="1:11" ht="78.75" x14ac:dyDescent="0.2">
      <c r="A413" s="98">
        <v>405</v>
      </c>
      <c r="B413" s="140" t="s">
        <v>2922</v>
      </c>
      <c r="C413" s="4" t="s">
        <v>1919</v>
      </c>
      <c r="D413" s="51">
        <v>41.93</v>
      </c>
      <c r="E413" s="5" t="s">
        <v>1911</v>
      </c>
      <c r="F413" s="51" t="s">
        <v>2923</v>
      </c>
      <c r="G413" s="5" t="s">
        <v>2924</v>
      </c>
      <c r="H413" s="4" t="s">
        <v>2212</v>
      </c>
      <c r="I413" s="5" t="s">
        <v>2925</v>
      </c>
      <c r="J413" s="252"/>
      <c r="K413" s="250"/>
    </row>
    <row r="414" spans="1:11" ht="112.5" x14ac:dyDescent="0.2">
      <c r="A414" s="98">
        <v>406</v>
      </c>
      <c r="B414" s="138" t="s">
        <v>83</v>
      </c>
      <c r="C414" s="3" t="s">
        <v>1919</v>
      </c>
      <c r="D414" s="53" t="s">
        <v>329</v>
      </c>
      <c r="E414" s="74" t="s">
        <v>1918</v>
      </c>
      <c r="F414" s="53" t="s">
        <v>27</v>
      </c>
      <c r="G414" s="74" t="s">
        <v>1174</v>
      </c>
      <c r="H414" s="3" t="s">
        <v>2221</v>
      </c>
      <c r="I414" s="7" t="s">
        <v>2406</v>
      </c>
      <c r="J414" s="252"/>
      <c r="K414" s="250"/>
    </row>
    <row r="415" spans="1:11" ht="101.25" x14ac:dyDescent="0.2">
      <c r="A415" s="98">
        <v>407</v>
      </c>
      <c r="B415" s="140" t="s">
        <v>137</v>
      </c>
      <c r="C415" s="4" t="s">
        <v>2215</v>
      </c>
      <c r="D415" s="51" t="s">
        <v>2216</v>
      </c>
      <c r="E415" s="51" t="s">
        <v>1998</v>
      </c>
      <c r="F415" s="51" t="s">
        <v>2217</v>
      </c>
      <c r="G415" s="51" t="s">
        <v>1127</v>
      </c>
      <c r="H415" s="4" t="s">
        <v>2212</v>
      </c>
      <c r="I415" s="5" t="s">
        <v>2218</v>
      </c>
      <c r="J415" s="252"/>
      <c r="K415" s="250"/>
    </row>
    <row r="416" spans="1:11" ht="101.25" x14ac:dyDescent="0.2">
      <c r="A416" s="98">
        <v>408</v>
      </c>
      <c r="B416" s="137" t="s">
        <v>137</v>
      </c>
      <c r="C416" s="61" t="s">
        <v>2219</v>
      </c>
      <c r="D416" s="62" t="s">
        <v>320</v>
      </c>
      <c r="E416" s="62" t="s">
        <v>1998</v>
      </c>
      <c r="F416" s="62"/>
      <c r="G416" s="62" t="s">
        <v>1127</v>
      </c>
      <c r="H416" s="3" t="s">
        <v>1</v>
      </c>
      <c r="I416" s="148" t="s">
        <v>2220</v>
      </c>
      <c r="J416" s="252"/>
      <c r="K416" s="250"/>
    </row>
    <row r="417" spans="1:11" ht="101.25" x14ac:dyDescent="0.2">
      <c r="A417" s="98">
        <v>409</v>
      </c>
      <c r="B417" s="138" t="s">
        <v>137</v>
      </c>
      <c r="C417" s="3" t="s">
        <v>1823</v>
      </c>
      <c r="D417" s="53" t="s">
        <v>1117</v>
      </c>
      <c r="E417" s="53" t="s">
        <v>1619</v>
      </c>
      <c r="F417" s="53" t="s">
        <v>27</v>
      </c>
      <c r="G417" s="53" t="s">
        <v>1127</v>
      </c>
      <c r="H417" s="3" t="s">
        <v>1</v>
      </c>
      <c r="I417" s="7" t="s">
        <v>1118</v>
      </c>
      <c r="J417" s="252"/>
      <c r="K417" s="250"/>
    </row>
    <row r="418" spans="1:11" ht="101.25" x14ac:dyDescent="0.2">
      <c r="A418" s="98">
        <v>410</v>
      </c>
      <c r="B418" s="138" t="s">
        <v>137</v>
      </c>
      <c r="C418" s="3" t="s">
        <v>1119</v>
      </c>
      <c r="D418" s="53" t="s">
        <v>262</v>
      </c>
      <c r="E418" s="53" t="s">
        <v>1619</v>
      </c>
      <c r="F418" s="53" t="s">
        <v>27</v>
      </c>
      <c r="G418" s="53" t="s">
        <v>1127</v>
      </c>
      <c r="H418" s="3" t="s">
        <v>1</v>
      </c>
      <c r="I418" s="7" t="s">
        <v>1325</v>
      </c>
      <c r="J418" s="252"/>
      <c r="K418" s="250"/>
    </row>
    <row r="419" spans="1:11" ht="111" customHeight="1" x14ac:dyDescent="0.2">
      <c r="A419" s="98">
        <v>411</v>
      </c>
      <c r="B419" s="138" t="s">
        <v>137</v>
      </c>
      <c r="C419" s="3" t="s">
        <v>1824</v>
      </c>
      <c r="D419" s="53" t="s">
        <v>1242</v>
      </c>
      <c r="E419" s="53" t="s">
        <v>1825</v>
      </c>
      <c r="F419" s="53" t="s">
        <v>27</v>
      </c>
      <c r="G419" s="53" t="s">
        <v>1620</v>
      </c>
      <c r="H419" s="3" t="s">
        <v>2221</v>
      </c>
      <c r="I419" s="7" t="s">
        <v>1621</v>
      </c>
      <c r="J419" s="252"/>
      <c r="K419" s="250"/>
    </row>
    <row r="420" spans="1:11" ht="101.25" x14ac:dyDescent="0.2">
      <c r="A420" s="98">
        <v>412</v>
      </c>
      <c r="B420" s="138" t="s">
        <v>137</v>
      </c>
      <c r="C420" s="3" t="s">
        <v>1458</v>
      </c>
      <c r="D420" s="53" t="s">
        <v>1126</v>
      </c>
      <c r="E420" s="53" t="s">
        <v>1622</v>
      </c>
      <c r="F420" s="53" t="s">
        <v>27</v>
      </c>
      <c r="G420" s="53" t="s">
        <v>1127</v>
      </c>
      <c r="H420" s="3" t="s">
        <v>2031</v>
      </c>
      <c r="I420" s="7" t="s">
        <v>1459</v>
      </c>
      <c r="J420" s="252"/>
      <c r="K420" s="250"/>
    </row>
    <row r="421" spans="1:11" ht="82.5" customHeight="1" x14ac:dyDescent="0.2">
      <c r="A421" s="98">
        <v>413</v>
      </c>
      <c r="B421" s="138" t="s">
        <v>137</v>
      </c>
      <c r="C421" s="3" t="s">
        <v>1826</v>
      </c>
      <c r="D421" s="53" t="s">
        <v>1827</v>
      </c>
      <c r="E421" s="53" t="s">
        <v>1618</v>
      </c>
      <c r="F421" s="53" t="s">
        <v>27</v>
      </c>
      <c r="G421" s="53" t="s">
        <v>1828</v>
      </c>
      <c r="H421" s="3" t="s">
        <v>2</v>
      </c>
      <c r="I421" s="7" t="s">
        <v>1829</v>
      </c>
      <c r="J421" s="252"/>
      <c r="K421" s="250"/>
    </row>
    <row r="422" spans="1:11" ht="104.25" customHeight="1" x14ac:dyDescent="0.2">
      <c r="A422" s="98">
        <v>414</v>
      </c>
      <c r="B422" s="138" t="s">
        <v>137</v>
      </c>
      <c r="C422" s="3" t="s">
        <v>1826</v>
      </c>
      <c r="D422" s="53" t="s">
        <v>1830</v>
      </c>
      <c r="E422" s="53" t="s">
        <v>1618</v>
      </c>
      <c r="F422" s="53" t="s">
        <v>27</v>
      </c>
      <c r="G422" s="53" t="s">
        <v>1828</v>
      </c>
      <c r="H422" s="3" t="s">
        <v>2</v>
      </c>
      <c r="I422" s="7" t="s">
        <v>1831</v>
      </c>
      <c r="J422" s="256"/>
      <c r="K422" s="250"/>
    </row>
    <row r="423" spans="1:11" ht="78.75" x14ac:dyDescent="0.2">
      <c r="A423" s="98">
        <v>415</v>
      </c>
      <c r="B423" s="138" t="s">
        <v>137</v>
      </c>
      <c r="C423" s="3" t="s">
        <v>2222</v>
      </c>
      <c r="D423" s="53" t="s">
        <v>564</v>
      </c>
      <c r="E423" s="53" t="s">
        <v>534</v>
      </c>
      <c r="F423" s="53" t="s">
        <v>27</v>
      </c>
      <c r="G423" s="53" t="s">
        <v>1248</v>
      </c>
      <c r="H423" s="3" t="s">
        <v>2</v>
      </c>
      <c r="I423" s="7" t="s">
        <v>1832</v>
      </c>
      <c r="J423" s="292"/>
      <c r="K423" s="290"/>
    </row>
    <row r="424" spans="1:11" ht="101.25" x14ac:dyDescent="0.2">
      <c r="A424" s="98">
        <v>416</v>
      </c>
      <c r="B424" s="68" t="s">
        <v>137</v>
      </c>
      <c r="C424" s="86" t="s">
        <v>2223</v>
      </c>
      <c r="D424" s="69" t="s">
        <v>1995</v>
      </c>
      <c r="E424" s="69" t="s">
        <v>1996</v>
      </c>
      <c r="F424" s="69" t="s">
        <v>1997</v>
      </c>
      <c r="G424" s="69" t="s">
        <v>1620</v>
      </c>
      <c r="H424" s="86" t="s">
        <v>2224</v>
      </c>
      <c r="I424" s="93" t="s">
        <v>2225</v>
      </c>
      <c r="J424" s="292"/>
      <c r="K424" s="290"/>
    </row>
    <row r="425" spans="1:11" ht="101.25" x14ac:dyDescent="0.2">
      <c r="A425" s="98">
        <v>417</v>
      </c>
      <c r="B425" s="101" t="s">
        <v>263</v>
      </c>
      <c r="C425" s="25" t="s">
        <v>1571</v>
      </c>
      <c r="D425" s="354">
        <v>91.7</v>
      </c>
      <c r="E425" s="248">
        <v>3</v>
      </c>
      <c r="F425" s="355">
        <v>430.3</v>
      </c>
      <c r="G425" s="25" t="s">
        <v>1196</v>
      </c>
      <c r="H425" s="25" t="s">
        <v>2212</v>
      </c>
      <c r="I425" s="25" t="s">
        <v>1572</v>
      </c>
      <c r="J425" s="292"/>
      <c r="K425" s="290"/>
    </row>
    <row r="426" spans="1:11" ht="90" x14ac:dyDescent="0.2">
      <c r="A426" s="98">
        <v>418</v>
      </c>
      <c r="B426" s="101" t="s">
        <v>263</v>
      </c>
      <c r="C426" s="25" t="s">
        <v>2888</v>
      </c>
      <c r="D426" s="354">
        <v>19.899999999999999</v>
      </c>
      <c r="E426" s="248">
        <v>3</v>
      </c>
      <c r="F426" s="354">
        <v>93.38</v>
      </c>
      <c r="G426" s="25" t="s">
        <v>1196</v>
      </c>
      <c r="H426" s="4" t="s">
        <v>2212</v>
      </c>
      <c r="I426" s="25" t="s">
        <v>2889</v>
      </c>
      <c r="J426" s="292"/>
      <c r="K426" s="290"/>
    </row>
    <row r="427" spans="1:11" ht="101.25" x14ac:dyDescent="0.2">
      <c r="A427" s="98">
        <v>419</v>
      </c>
      <c r="B427" s="101" t="s">
        <v>263</v>
      </c>
      <c r="C427" s="25" t="s">
        <v>2712</v>
      </c>
      <c r="D427" s="354">
        <v>62.5</v>
      </c>
      <c r="E427" s="248">
        <v>3</v>
      </c>
      <c r="F427" s="354">
        <v>293.27999999999997</v>
      </c>
      <c r="G427" s="25" t="s">
        <v>1196</v>
      </c>
      <c r="H427" s="25" t="s">
        <v>2212</v>
      </c>
      <c r="I427" s="25" t="s">
        <v>2713</v>
      </c>
      <c r="J427" s="292"/>
      <c r="K427" s="290"/>
    </row>
    <row r="428" spans="1:11" ht="166.5" customHeight="1" x14ac:dyDescent="0.2">
      <c r="A428" s="98">
        <v>420</v>
      </c>
      <c r="B428" s="356" t="s">
        <v>263</v>
      </c>
      <c r="C428" s="25" t="s">
        <v>571</v>
      </c>
      <c r="D428" s="354">
        <v>278.2</v>
      </c>
      <c r="E428" s="25" t="s">
        <v>2714</v>
      </c>
      <c r="F428" s="357">
        <v>1305.45</v>
      </c>
      <c r="G428" s="25" t="s">
        <v>2715</v>
      </c>
      <c r="H428" s="25" t="s">
        <v>2212</v>
      </c>
      <c r="I428" s="25" t="s">
        <v>2716</v>
      </c>
      <c r="J428" s="292"/>
      <c r="K428" s="293"/>
    </row>
    <row r="429" spans="1:11" ht="48.75" customHeight="1" x14ac:dyDescent="0.2">
      <c r="A429" s="98">
        <v>421</v>
      </c>
      <c r="B429" s="442" t="s">
        <v>263</v>
      </c>
      <c r="C429" s="360" t="s">
        <v>2720</v>
      </c>
      <c r="D429" s="361"/>
      <c r="E429" s="362"/>
      <c r="F429" s="360"/>
      <c r="G429" s="363"/>
      <c r="H429" s="12"/>
      <c r="I429" s="443" t="s">
        <v>2721</v>
      </c>
      <c r="J429" s="292"/>
    </row>
    <row r="430" spans="1:11" ht="22.5" x14ac:dyDescent="0.2">
      <c r="A430" s="98">
        <v>422</v>
      </c>
      <c r="B430" s="442"/>
      <c r="C430" s="361" t="s">
        <v>2722</v>
      </c>
      <c r="D430" s="362">
        <v>12.5</v>
      </c>
      <c r="E430" s="360" t="s">
        <v>2723</v>
      </c>
      <c r="F430" s="12">
        <v>37.54</v>
      </c>
      <c r="G430" s="86" t="s">
        <v>840</v>
      </c>
      <c r="H430" s="25" t="s">
        <v>2212</v>
      </c>
      <c r="I430" s="443"/>
      <c r="J430" s="292"/>
    </row>
    <row r="431" spans="1:11" ht="22.5" x14ac:dyDescent="0.2">
      <c r="A431" s="98">
        <v>423</v>
      </c>
      <c r="B431" s="442"/>
      <c r="C431" s="361" t="s">
        <v>2724</v>
      </c>
      <c r="D431" s="362">
        <v>12.5</v>
      </c>
      <c r="E431" s="360" t="s">
        <v>2723</v>
      </c>
      <c r="F431" s="12">
        <v>37.54</v>
      </c>
      <c r="G431" s="86" t="s">
        <v>840</v>
      </c>
      <c r="H431" s="25" t="s">
        <v>2212</v>
      </c>
      <c r="I431" s="443"/>
      <c r="J431" s="292"/>
    </row>
    <row r="432" spans="1:11" ht="22.5" x14ac:dyDescent="0.2">
      <c r="A432" s="98">
        <v>424</v>
      </c>
      <c r="B432" s="442"/>
      <c r="C432" s="361" t="s">
        <v>2725</v>
      </c>
      <c r="D432" s="362">
        <v>12.5</v>
      </c>
      <c r="E432" s="360" t="s">
        <v>2723</v>
      </c>
      <c r="F432" s="12">
        <v>37.54</v>
      </c>
      <c r="G432" s="86" t="s">
        <v>840</v>
      </c>
      <c r="H432" s="25" t="s">
        <v>2212</v>
      </c>
      <c r="I432" s="443"/>
      <c r="J432" s="251"/>
    </row>
    <row r="433" spans="1:10" ht="22.5" x14ac:dyDescent="0.2">
      <c r="A433" s="98">
        <v>425</v>
      </c>
      <c r="B433" s="442"/>
      <c r="C433" s="361" t="s">
        <v>2726</v>
      </c>
      <c r="D433" s="362">
        <v>12.5</v>
      </c>
      <c r="E433" s="360" t="s">
        <v>2723</v>
      </c>
      <c r="F433" s="12">
        <v>37.54</v>
      </c>
      <c r="G433" s="86" t="s">
        <v>840</v>
      </c>
      <c r="H433" s="25" t="s">
        <v>2212</v>
      </c>
      <c r="I433" s="443"/>
      <c r="J433" s="251"/>
    </row>
    <row r="434" spans="1:10" ht="22.5" x14ac:dyDescent="0.2">
      <c r="A434" s="98">
        <v>426</v>
      </c>
      <c r="B434" s="442"/>
      <c r="C434" s="361" t="s">
        <v>2727</v>
      </c>
      <c r="D434" s="362">
        <v>12.5</v>
      </c>
      <c r="E434" s="360" t="s">
        <v>2723</v>
      </c>
      <c r="F434" s="12">
        <v>37.54</v>
      </c>
      <c r="G434" s="86" t="s">
        <v>840</v>
      </c>
      <c r="H434" s="25" t="s">
        <v>2212</v>
      </c>
      <c r="I434" s="443"/>
      <c r="J434" s="251"/>
    </row>
    <row r="435" spans="1:10" ht="22.5" x14ac:dyDescent="0.2">
      <c r="A435" s="98">
        <v>427</v>
      </c>
      <c r="B435" s="442"/>
      <c r="C435" s="361" t="s">
        <v>2728</v>
      </c>
      <c r="D435" s="362">
        <v>12.5</v>
      </c>
      <c r="E435" s="360" t="s">
        <v>2723</v>
      </c>
      <c r="F435" s="12">
        <v>37.54</v>
      </c>
      <c r="G435" s="86" t="s">
        <v>840</v>
      </c>
      <c r="H435" s="25" t="s">
        <v>2212</v>
      </c>
      <c r="I435" s="443"/>
      <c r="J435" s="251"/>
    </row>
    <row r="436" spans="1:10" ht="22.5" x14ac:dyDescent="0.2">
      <c r="A436" s="98">
        <v>428</v>
      </c>
      <c r="B436" s="442"/>
      <c r="C436" s="361" t="s">
        <v>2729</v>
      </c>
      <c r="D436" s="362">
        <v>12.5</v>
      </c>
      <c r="E436" s="360" t="s">
        <v>2723</v>
      </c>
      <c r="F436" s="12">
        <v>37.54</v>
      </c>
      <c r="G436" s="86" t="s">
        <v>840</v>
      </c>
      <c r="H436" s="25" t="s">
        <v>2212</v>
      </c>
      <c r="I436" s="443"/>
      <c r="J436" s="251"/>
    </row>
    <row r="437" spans="1:10" ht="22.5" x14ac:dyDescent="0.2">
      <c r="A437" s="98">
        <v>429</v>
      </c>
      <c r="B437" s="442"/>
      <c r="C437" s="361" t="s">
        <v>2730</v>
      </c>
      <c r="D437" s="362">
        <v>12.5</v>
      </c>
      <c r="E437" s="360" t="s">
        <v>2723</v>
      </c>
      <c r="F437" s="12">
        <v>37.54</v>
      </c>
      <c r="G437" s="86" t="s">
        <v>840</v>
      </c>
      <c r="H437" s="25" t="s">
        <v>2212</v>
      </c>
      <c r="I437" s="443"/>
      <c r="J437" s="251"/>
    </row>
    <row r="438" spans="1:10" ht="22.5" x14ac:dyDescent="0.2">
      <c r="A438" s="98">
        <v>430</v>
      </c>
      <c r="B438" s="442"/>
      <c r="C438" s="361" t="s">
        <v>2731</v>
      </c>
      <c r="D438" s="362">
        <v>12.5</v>
      </c>
      <c r="E438" s="360" t="s">
        <v>2723</v>
      </c>
      <c r="F438" s="12">
        <v>37.54</v>
      </c>
      <c r="G438" s="86" t="s">
        <v>840</v>
      </c>
      <c r="H438" s="25" t="s">
        <v>2212</v>
      </c>
      <c r="I438" s="443"/>
      <c r="J438" s="251"/>
    </row>
    <row r="439" spans="1:10" ht="22.5" x14ac:dyDescent="0.2">
      <c r="A439" s="98">
        <v>431</v>
      </c>
      <c r="B439" s="442"/>
      <c r="C439" s="361" t="s">
        <v>2732</v>
      </c>
      <c r="D439" s="362">
        <v>12.5</v>
      </c>
      <c r="E439" s="360" t="s">
        <v>2723</v>
      </c>
      <c r="F439" s="12">
        <v>37.54</v>
      </c>
      <c r="G439" s="86" t="s">
        <v>840</v>
      </c>
      <c r="H439" s="25" t="s">
        <v>2212</v>
      </c>
      <c r="I439" s="443"/>
      <c r="J439" s="251"/>
    </row>
    <row r="440" spans="1:10" ht="22.5" x14ac:dyDescent="0.2">
      <c r="A440" s="98">
        <v>432</v>
      </c>
      <c r="B440" s="442"/>
      <c r="C440" s="361" t="s">
        <v>2733</v>
      </c>
      <c r="D440" s="362">
        <v>12.5</v>
      </c>
      <c r="E440" s="360" t="s">
        <v>2723</v>
      </c>
      <c r="F440" s="12">
        <v>37.54</v>
      </c>
      <c r="G440" s="86" t="s">
        <v>840</v>
      </c>
      <c r="H440" s="25" t="s">
        <v>2212</v>
      </c>
      <c r="I440" s="443"/>
      <c r="J440" s="251"/>
    </row>
    <row r="441" spans="1:10" ht="22.5" x14ac:dyDescent="0.2">
      <c r="A441" s="98">
        <v>433</v>
      </c>
      <c r="B441" s="442"/>
      <c r="C441" s="361" t="s">
        <v>2734</v>
      </c>
      <c r="D441" s="362">
        <v>12.5</v>
      </c>
      <c r="E441" s="360" t="s">
        <v>2723</v>
      </c>
      <c r="F441" s="12">
        <v>37.54</v>
      </c>
      <c r="G441" s="86" t="s">
        <v>840</v>
      </c>
      <c r="H441" s="25" t="s">
        <v>2212</v>
      </c>
      <c r="I441" s="443"/>
      <c r="J441" s="251"/>
    </row>
    <row r="442" spans="1:10" ht="22.5" x14ac:dyDescent="0.2">
      <c r="A442" s="98">
        <v>434</v>
      </c>
      <c r="B442" s="442"/>
      <c r="C442" s="361" t="s">
        <v>2735</v>
      </c>
      <c r="D442" s="362">
        <v>12.5</v>
      </c>
      <c r="E442" s="360" t="s">
        <v>2723</v>
      </c>
      <c r="F442" s="12">
        <v>37.54</v>
      </c>
      <c r="G442" s="86" t="s">
        <v>840</v>
      </c>
      <c r="H442" s="25" t="s">
        <v>2212</v>
      </c>
      <c r="I442" s="443"/>
      <c r="J442" s="251"/>
    </row>
    <row r="443" spans="1:10" ht="90" x14ac:dyDescent="0.2">
      <c r="A443" s="98">
        <v>435</v>
      </c>
      <c r="B443" s="156" t="s">
        <v>263</v>
      </c>
      <c r="C443" s="25" t="s">
        <v>2717</v>
      </c>
      <c r="D443" s="358">
        <v>19.7</v>
      </c>
      <c r="E443" s="25" t="s">
        <v>1702</v>
      </c>
      <c r="F443" s="354">
        <v>92.44</v>
      </c>
      <c r="G443" s="25" t="s">
        <v>2718</v>
      </c>
      <c r="H443" s="25" t="s">
        <v>2637</v>
      </c>
      <c r="I443" s="25" t="s">
        <v>2077</v>
      </c>
      <c r="J443" s="251"/>
    </row>
    <row r="444" spans="1:10" ht="90" x14ac:dyDescent="0.2">
      <c r="A444" s="98">
        <v>436</v>
      </c>
      <c r="B444" s="156" t="s">
        <v>263</v>
      </c>
      <c r="C444" s="25" t="s">
        <v>2078</v>
      </c>
      <c r="D444" s="358">
        <v>22.1</v>
      </c>
      <c r="E444" s="248">
        <v>3</v>
      </c>
      <c r="F444" s="354">
        <v>103.7</v>
      </c>
      <c r="G444" s="25" t="s">
        <v>1196</v>
      </c>
      <c r="H444" s="25" t="s">
        <v>2637</v>
      </c>
      <c r="I444" s="25" t="s">
        <v>2079</v>
      </c>
      <c r="J444" s="251"/>
    </row>
    <row r="445" spans="1:10" ht="78.75" x14ac:dyDescent="0.2">
      <c r="A445" s="98">
        <v>437</v>
      </c>
      <c r="B445" s="156" t="s">
        <v>263</v>
      </c>
      <c r="C445" s="25" t="s">
        <v>1938</v>
      </c>
      <c r="D445" s="248">
        <v>13.2</v>
      </c>
      <c r="E445" s="248">
        <v>3</v>
      </c>
      <c r="F445" s="355">
        <v>61.94</v>
      </c>
      <c r="G445" s="25" t="s">
        <v>1647</v>
      </c>
      <c r="H445" s="25" t="s">
        <v>2637</v>
      </c>
      <c r="I445" s="25" t="s">
        <v>2080</v>
      </c>
      <c r="J445" s="258"/>
    </row>
    <row r="446" spans="1:10" ht="101.25" x14ac:dyDescent="0.2">
      <c r="A446" s="98">
        <v>438</v>
      </c>
      <c r="B446" s="100" t="s">
        <v>263</v>
      </c>
      <c r="C446" s="54" t="s">
        <v>1113</v>
      </c>
      <c r="D446" s="344">
        <v>66.8</v>
      </c>
      <c r="E446" s="340" t="s">
        <v>1702</v>
      </c>
      <c r="F446" s="341"/>
      <c r="G446" s="54" t="s">
        <v>1646</v>
      </c>
      <c r="H446" s="54" t="s">
        <v>2081</v>
      </c>
      <c r="I446" s="345" t="s">
        <v>1703</v>
      </c>
      <c r="J446" s="253"/>
    </row>
    <row r="447" spans="1:10" ht="101.25" x14ac:dyDescent="0.2">
      <c r="A447" s="98">
        <v>439</v>
      </c>
      <c r="B447" s="100" t="s">
        <v>263</v>
      </c>
      <c r="C447" s="54" t="s">
        <v>1113</v>
      </c>
      <c r="D447" s="346">
        <v>85.8</v>
      </c>
      <c r="E447" s="346">
        <v>3</v>
      </c>
      <c r="F447" s="347"/>
      <c r="G447" s="54" t="s">
        <v>1646</v>
      </c>
      <c r="H447" s="54" t="s">
        <v>2081</v>
      </c>
      <c r="I447" s="348" t="s">
        <v>1704</v>
      </c>
      <c r="J447" s="253"/>
    </row>
    <row r="448" spans="1:10" ht="78.75" x14ac:dyDescent="0.2">
      <c r="A448" s="98">
        <v>440</v>
      </c>
      <c r="B448" s="324" t="s">
        <v>263</v>
      </c>
      <c r="C448" s="54" t="s">
        <v>1648</v>
      </c>
      <c r="D448" s="339">
        <v>88.2</v>
      </c>
      <c r="E448" s="340">
        <v>3</v>
      </c>
      <c r="F448" s="339"/>
      <c r="G448" s="65" t="s">
        <v>1647</v>
      </c>
      <c r="H448" s="54" t="s">
        <v>2081</v>
      </c>
      <c r="I448" s="345" t="s">
        <v>1649</v>
      </c>
      <c r="J448" s="251"/>
    </row>
    <row r="449" spans="1:10" ht="112.5" x14ac:dyDescent="0.2">
      <c r="A449" s="98">
        <v>441</v>
      </c>
      <c r="B449" s="100" t="s">
        <v>263</v>
      </c>
      <c r="C449" s="54" t="s">
        <v>1705</v>
      </c>
      <c r="D449" s="344">
        <v>94.1</v>
      </c>
      <c r="E449" s="340">
        <v>3</v>
      </c>
      <c r="F449" s="339"/>
      <c r="G449" s="54" t="s">
        <v>1295</v>
      </c>
      <c r="H449" s="54" t="s">
        <v>2081</v>
      </c>
      <c r="I449" s="349" t="s">
        <v>1706</v>
      </c>
      <c r="J449" s="251"/>
    </row>
    <row r="450" spans="1:10" ht="112.5" x14ac:dyDescent="0.2">
      <c r="A450" s="98">
        <v>442</v>
      </c>
      <c r="B450" s="324" t="s">
        <v>263</v>
      </c>
      <c r="C450" s="54" t="s">
        <v>1927</v>
      </c>
      <c r="D450" s="339">
        <v>58.6</v>
      </c>
      <c r="E450" s="340">
        <v>2.5</v>
      </c>
      <c r="F450" s="339"/>
      <c r="G450" s="65" t="s">
        <v>1545</v>
      </c>
      <c r="H450" s="54" t="s">
        <v>1926</v>
      </c>
      <c r="I450" s="54" t="s">
        <v>1546</v>
      </c>
      <c r="J450" s="251"/>
    </row>
    <row r="451" spans="1:10" ht="67.5" x14ac:dyDescent="0.2">
      <c r="A451" s="98">
        <v>443</v>
      </c>
      <c r="B451" s="324" t="s">
        <v>263</v>
      </c>
      <c r="C451" s="343" t="s">
        <v>1411</v>
      </c>
      <c r="D451" s="350">
        <v>12.5</v>
      </c>
      <c r="E451" s="343" t="s">
        <v>629</v>
      </c>
      <c r="F451" s="339"/>
      <c r="G451" s="54" t="s">
        <v>840</v>
      </c>
      <c r="H451" s="54" t="s">
        <v>1650</v>
      </c>
      <c r="I451" s="54" t="s">
        <v>1412</v>
      </c>
      <c r="J451" s="251"/>
    </row>
    <row r="452" spans="1:10" ht="67.5" x14ac:dyDescent="0.2">
      <c r="A452" s="98">
        <v>444</v>
      </c>
      <c r="B452" s="324" t="s">
        <v>263</v>
      </c>
      <c r="C452" s="343" t="s">
        <v>1413</v>
      </c>
      <c r="D452" s="350">
        <v>12.5</v>
      </c>
      <c r="E452" s="343" t="s">
        <v>629</v>
      </c>
      <c r="F452" s="339"/>
      <c r="G452" s="54" t="s">
        <v>840</v>
      </c>
      <c r="H452" s="54" t="s">
        <v>1650</v>
      </c>
      <c r="I452" s="54" t="s">
        <v>1414</v>
      </c>
      <c r="J452" s="251"/>
    </row>
    <row r="453" spans="1:10" ht="67.5" x14ac:dyDescent="0.2">
      <c r="A453" s="98">
        <v>445</v>
      </c>
      <c r="B453" s="324" t="s">
        <v>263</v>
      </c>
      <c r="C453" s="343" t="s">
        <v>1415</v>
      </c>
      <c r="D453" s="350">
        <v>12.5</v>
      </c>
      <c r="E453" s="343" t="s">
        <v>629</v>
      </c>
      <c r="F453" s="339"/>
      <c r="G453" s="54" t="s">
        <v>840</v>
      </c>
      <c r="H453" s="54" t="s">
        <v>1650</v>
      </c>
      <c r="I453" s="54" t="s">
        <v>1416</v>
      </c>
      <c r="J453" s="251"/>
    </row>
    <row r="454" spans="1:10" ht="67.5" x14ac:dyDescent="0.2">
      <c r="A454" s="98">
        <v>446</v>
      </c>
      <c r="B454" s="324" t="s">
        <v>263</v>
      </c>
      <c r="C454" s="343" t="s">
        <v>1417</v>
      </c>
      <c r="D454" s="350">
        <v>12.5</v>
      </c>
      <c r="E454" s="343" t="s">
        <v>629</v>
      </c>
      <c r="F454" s="339"/>
      <c r="G454" s="54" t="s">
        <v>840</v>
      </c>
      <c r="H454" s="54" t="s">
        <v>1650</v>
      </c>
      <c r="I454" s="54" t="s">
        <v>1418</v>
      </c>
      <c r="J454" s="251"/>
    </row>
    <row r="455" spans="1:10" ht="67.5" x14ac:dyDescent="0.2">
      <c r="A455" s="98">
        <v>447</v>
      </c>
      <c r="B455" s="324" t="s">
        <v>263</v>
      </c>
      <c r="C455" s="343" t="s">
        <v>1417</v>
      </c>
      <c r="D455" s="350">
        <v>12.5</v>
      </c>
      <c r="E455" s="343" t="s">
        <v>629</v>
      </c>
      <c r="F455" s="339"/>
      <c r="G455" s="54" t="s">
        <v>840</v>
      </c>
      <c r="H455" s="54" t="s">
        <v>1650</v>
      </c>
      <c r="I455" s="54" t="s">
        <v>1419</v>
      </c>
      <c r="J455" s="251"/>
    </row>
    <row r="456" spans="1:10" ht="67.5" x14ac:dyDescent="0.2">
      <c r="A456" s="98">
        <v>448</v>
      </c>
      <c r="B456" s="324" t="s">
        <v>263</v>
      </c>
      <c r="C456" s="343" t="s">
        <v>1413</v>
      </c>
      <c r="D456" s="350">
        <v>12.5</v>
      </c>
      <c r="E456" s="343" t="s">
        <v>629</v>
      </c>
      <c r="F456" s="339"/>
      <c r="G456" s="54" t="s">
        <v>840</v>
      </c>
      <c r="H456" s="54" t="s">
        <v>1650</v>
      </c>
      <c r="I456" s="54" t="s">
        <v>1420</v>
      </c>
      <c r="J456" s="251"/>
    </row>
    <row r="457" spans="1:10" ht="67.5" x14ac:dyDescent="0.2">
      <c r="A457" s="98">
        <v>449</v>
      </c>
      <c r="B457" s="324" t="s">
        <v>263</v>
      </c>
      <c r="C457" s="343" t="s">
        <v>1413</v>
      </c>
      <c r="D457" s="350">
        <v>12.5</v>
      </c>
      <c r="E457" s="343" t="s">
        <v>629</v>
      </c>
      <c r="F457" s="339"/>
      <c r="G457" s="54" t="s">
        <v>840</v>
      </c>
      <c r="H457" s="54" t="s">
        <v>1650</v>
      </c>
      <c r="I457" s="54" t="s">
        <v>1421</v>
      </c>
      <c r="J457" s="252"/>
    </row>
    <row r="458" spans="1:10" ht="67.5" x14ac:dyDescent="0.2">
      <c r="A458" s="98">
        <v>450</v>
      </c>
      <c r="B458" s="324" t="s">
        <v>263</v>
      </c>
      <c r="C458" s="343" t="s">
        <v>1413</v>
      </c>
      <c r="D458" s="350">
        <v>12.5</v>
      </c>
      <c r="E458" s="343" t="s">
        <v>629</v>
      </c>
      <c r="F458" s="339"/>
      <c r="G458" s="54" t="s">
        <v>840</v>
      </c>
      <c r="H458" s="54" t="s">
        <v>1650</v>
      </c>
      <c r="I458" s="54" t="s">
        <v>1422</v>
      </c>
      <c r="J458" s="252"/>
    </row>
    <row r="459" spans="1:10" ht="67.5" x14ac:dyDescent="0.2">
      <c r="A459" s="98">
        <v>451</v>
      </c>
      <c r="B459" s="324" t="s">
        <v>263</v>
      </c>
      <c r="C459" s="343" t="s">
        <v>1413</v>
      </c>
      <c r="D459" s="350">
        <v>12.5</v>
      </c>
      <c r="E459" s="343" t="s">
        <v>629</v>
      </c>
      <c r="F459" s="339"/>
      <c r="G459" s="54" t="s">
        <v>840</v>
      </c>
      <c r="H459" s="54" t="s">
        <v>1650</v>
      </c>
      <c r="I459" s="54" t="s">
        <v>1423</v>
      </c>
      <c r="J459" s="252"/>
    </row>
    <row r="460" spans="1:10" ht="67.5" x14ac:dyDescent="0.2">
      <c r="A460" s="98">
        <v>452</v>
      </c>
      <c r="B460" s="324" t="s">
        <v>263</v>
      </c>
      <c r="C460" s="343" t="s">
        <v>1413</v>
      </c>
      <c r="D460" s="350">
        <v>12.5</v>
      </c>
      <c r="E460" s="343" t="s">
        <v>629</v>
      </c>
      <c r="F460" s="339"/>
      <c r="G460" s="54" t="s">
        <v>840</v>
      </c>
      <c r="H460" s="54" t="s">
        <v>1650</v>
      </c>
      <c r="I460" s="54" t="s">
        <v>1424</v>
      </c>
      <c r="J460" s="252"/>
    </row>
    <row r="461" spans="1:10" ht="67.5" x14ac:dyDescent="0.2">
      <c r="A461" s="98">
        <v>453</v>
      </c>
      <c r="B461" s="324" t="s">
        <v>263</v>
      </c>
      <c r="C461" s="343" t="s">
        <v>1415</v>
      </c>
      <c r="D461" s="350">
        <v>12.5</v>
      </c>
      <c r="E461" s="343" t="s">
        <v>629</v>
      </c>
      <c r="F461" s="339"/>
      <c r="G461" s="54" t="s">
        <v>840</v>
      </c>
      <c r="H461" s="54" t="s">
        <v>1650</v>
      </c>
      <c r="I461" s="54" t="s">
        <v>1425</v>
      </c>
      <c r="J461" s="252"/>
    </row>
    <row r="462" spans="1:10" ht="67.5" x14ac:dyDescent="0.2">
      <c r="A462" s="98">
        <v>454</v>
      </c>
      <c r="B462" s="324" t="s">
        <v>263</v>
      </c>
      <c r="C462" s="343" t="s">
        <v>1415</v>
      </c>
      <c r="D462" s="350">
        <v>12.5</v>
      </c>
      <c r="E462" s="343" t="s">
        <v>629</v>
      </c>
      <c r="F462" s="339"/>
      <c r="G462" s="54" t="s">
        <v>840</v>
      </c>
      <c r="H462" s="54" t="s">
        <v>1650</v>
      </c>
      <c r="I462" s="54" t="s">
        <v>1426</v>
      </c>
      <c r="J462" s="252"/>
    </row>
    <row r="463" spans="1:10" ht="67.5" x14ac:dyDescent="0.2">
      <c r="A463" s="98">
        <v>455</v>
      </c>
      <c r="B463" s="324" t="s">
        <v>263</v>
      </c>
      <c r="C463" s="343" t="s">
        <v>1413</v>
      </c>
      <c r="D463" s="350">
        <v>12.5</v>
      </c>
      <c r="E463" s="343" t="s">
        <v>629</v>
      </c>
      <c r="F463" s="339"/>
      <c r="G463" s="54" t="s">
        <v>840</v>
      </c>
      <c r="H463" s="54" t="s">
        <v>1650</v>
      </c>
      <c r="I463" s="54" t="s">
        <v>1427</v>
      </c>
      <c r="J463" s="252"/>
    </row>
    <row r="464" spans="1:10" ht="67.5" x14ac:dyDescent="0.2">
      <c r="A464" s="98">
        <v>456</v>
      </c>
      <c r="B464" s="324" t="s">
        <v>263</v>
      </c>
      <c r="C464" s="343" t="s">
        <v>1413</v>
      </c>
      <c r="D464" s="350">
        <v>12.5</v>
      </c>
      <c r="E464" s="343" t="s">
        <v>629</v>
      </c>
      <c r="F464" s="339"/>
      <c r="G464" s="54" t="s">
        <v>840</v>
      </c>
      <c r="H464" s="54" t="s">
        <v>1650</v>
      </c>
      <c r="I464" s="54" t="s">
        <v>1428</v>
      </c>
      <c r="J464" s="252"/>
    </row>
    <row r="465" spans="1:10" ht="67.5" x14ac:dyDescent="0.2">
      <c r="A465" s="98">
        <v>457</v>
      </c>
      <c r="B465" s="324" t="s">
        <v>263</v>
      </c>
      <c r="C465" s="343" t="s">
        <v>1415</v>
      </c>
      <c r="D465" s="350">
        <v>12.5</v>
      </c>
      <c r="E465" s="343" t="s">
        <v>629</v>
      </c>
      <c r="F465" s="339"/>
      <c r="G465" s="54" t="s">
        <v>840</v>
      </c>
      <c r="H465" s="54" t="s">
        <v>1650</v>
      </c>
      <c r="I465" s="54" t="s">
        <v>1429</v>
      </c>
      <c r="J465" s="252"/>
    </row>
    <row r="466" spans="1:10" ht="67.5" x14ac:dyDescent="0.2">
      <c r="A466" s="98">
        <v>458</v>
      </c>
      <c r="B466" s="324" t="s">
        <v>263</v>
      </c>
      <c r="C466" s="343" t="s">
        <v>1415</v>
      </c>
      <c r="D466" s="350">
        <v>12.5</v>
      </c>
      <c r="E466" s="343" t="s">
        <v>629</v>
      </c>
      <c r="F466" s="339"/>
      <c r="G466" s="54" t="s">
        <v>840</v>
      </c>
      <c r="H466" s="54" t="s">
        <v>1650</v>
      </c>
      <c r="I466" s="54" t="s">
        <v>1430</v>
      </c>
      <c r="J466" s="252"/>
    </row>
    <row r="467" spans="1:10" ht="67.5" x14ac:dyDescent="0.2">
      <c r="A467" s="98">
        <v>459</v>
      </c>
      <c r="B467" s="324" t="s">
        <v>263</v>
      </c>
      <c r="C467" s="343" t="s">
        <v>1415</v>
      </c>
      <c r="D467" s="350">
        <v>12.5</v>
      </c>
      <c r="E467" s="343" t="s">
        <v>629</v>
      </c>
      <c r="F467" s="339"/>
      <c r="G467" s="54" t="s">
        <v>840</v>
      </c>
      <c r="H467" s="54" t="s">
        <v>1650</v>
      </c>
      <c r="I467" s="54" t="s">
        <v>1431</v>
      </c>
      <c r="J467" s="268"/>
    </row>
    <row r="468" spans="1:10" ht="67.5" x14ac:dyDescent="0.2">
      <c r="A468" s="98">
        <v>460</v>
      </c>
      <c r="B468" s="324" t="s">
        <v>263</v>
      </c>
      <c r="C468" s="343" t="s">
        <v>1415</v>
      </c>
      <c r="D468" s="350">
        <v>12.5</v>
      </c>
      <c r="E468" s="343" t="s">
        <v>629</v>
      </c>
      <c r="F468" s="339"/>
      <c r="G468" s="54" t="s">
        <v>840</v>
      </c>
      <c r="H468" s="54" t="s">
        <v>1650</v>
      </c>
      <c r="I468" s="54" t="s">
        <v>1432</v>
      </c>
      <c r="J468" s="252"/>
    </row>
    <row r="469" spans="1:10" ht="67.5" x14ac:dyDescent="0.2">
      <c r="A469" s="98">
        <v>461</v>
      </c>
      <c r="B469" s="324" t="s">
        <v>263</v>
      </c>
      <c r="C469" s="343" t="s">
        <v>1415</v>
      </c>
      <c r="D469" s="350">
        <v>12.5</v>
      </c>
      <c r="E469" s="343" t="s">
        <v>629</v>
      </c>
      <c r="F469" s="339"/>
      <c r="G469" s="54" t="s">
        <v>840</v>
      </c>
      <c r="H469" s="54" t="s">
        <v>1650</v>
      </c>
      <c r="I469" s="54" t="s">
        <v>1433</v>
      </c>
      <c r="J469" s="252"/>
    </row>
    <row r="470" spans="1:10" ht="67.5" x14ac:dyDescent="0.2">
      <c r="A470" s="98">
        <v>462</v>
      </c>
      <c r="B470" s="324" t="s">
        <v>263</v>
      </c>
      <c r="C470" s="343" t="s">
        <v>1415</v>
      </c>
      <c r="D470" s="350">
        <v>12.5</v>
      </c>
      <c r="E470" s="343" t="s">
        <v>629</v>
      </c>
      <c r="F470" s="339"/>
      <c r="G470" s="54" t="s">
        <v>840</v>
      </c>
      <c r="H470" s="54" t="s">
        <v>1650</v>
      </c>
      <c r="I470" s="54" t="s">
        <v>1434</v>
      </c>
      <c r="J470" s="252"/>
    </row>
    <row r="471" spans="1:10" ht="67.5" x14ac:dyDescent="0.2">
      <c r="A471" s="98">
        <v>463</v>
      </c>
      <c r="B471" s="324" t="s">
        <v>263</v>
      </c>
      <c r="C471" s="343" t="s">
        <v>1415</v>
      </c>
      <c r="D471" s="350">
        <v>12.5</v>
      </c>
      <c r="E471" s="343" t="s">
        <v>629</v>
      </c>
      <c r="F471" s="339"/>
      <c r="G471" s="54" t="s">
        <v>840</v>
      </c>
      <c r="H471" s="54" t="s">
        <v>1650</v>
      </c>
      <c r="I471" s="54" t="s">
        <v>1435</v>
      </c>
      <c r="J471" s="250"/>
    </row>
    <row r="472" spans="1:10" ht="236.25" x14ac:dyDescent="0.2">
      <c r="A472" s="98">
        <v>464</v>
      </c>
      <c r="B472" s="157" t="s">
        <v>263</v>
      </c>
      <c r="C472" s="54" t="s">
        <v>571</v>
      </c>
      <c r="D472" s="340">
        <v>240.2</v>
      </c>
      <c r="E472" s="340" t="s">
        <v>695</v>
      </c>
      <c r="F472" s="341"/>
      <c r="G472" s="54" t="s">
        <v>1293</v>
      </c>
      <c r="H472" s="54" t="s">
        <v>1547</v>
      </c>
      <c r="I472" s="54" t="s">
        <v>1294</v>
      </c>
      <c r="J472" s="250"/>
    </row>
    <row r="473" spans="1:10" ht="67.5" x14ac:dyDescent="0.2">
      <c r="A473" s="98">
        <v>465</v>
      </c>
      <c r="B473" s="324" t="s">
        <v>263</v>
      </c>
      <c r="C473" s="343" t="s">
        <v>426</v>
      </c>
      <c r="D473" s="350">
        <v>12.5</v>
      </c>
      <c r="E473" s="343" t="s">
        <v>629</v>
      </c>
      <c r="F473" s="339"/>
      <c r="G473" s="54" t="s">
        <v>840</v>
      </c>
      <c r="H473" s="54" t="s">
        <v>1073</v>
      </c>
      <c r="I473" s="54" t="s">
        <v>901</v>
      </c>
      <c r="J473" s="250"/>
    </row>
    <row r="474" spans="1:10" ht="67.5" x14ac:dyDescent="0.2">
      <c r="A474" s="98">
        <v>466</v>
      </c>
      <c r="B474" s="324" t="s">
        <v>263</v>
      </c>
      <c r="C474" s="343" t="s">
        <v>426</v>
      </c>
      <c r="D474" s="350">
        <v>12.5</v>
      </c>
      <c r="E474" s="343" t="s">
        <v>629</v>
      </c>
      <c r="F474" s="339"/>
      <c r="G474" s="54" t="s">
        <v>840</v>
      </c>
      <c r="H474" s="54" t="s">
        <v>986</v>
      </c>
      <c r="I474" s="54" t="s">
        <v>841</v>
      </c>
      <c r="J474" s="250"/>
    </row>
    <row r="475" spans="1:10" ht="258.75" x14ac:dyDescent="0.2">
      <c r="A475" s="98">
        <v>467</v>
      </c>
      <c r="B475" s="157" t="s">
        <v>263</v>
      </c>
      <c r="C475" s="54" t="s">
        <v>571</v>
      </c>
      <c r="D475" s="339">
        <v>432.3</v>
      </c>
      <c r="E475" s="54" t="s">
        <v>695</v>
      </c>
      <c r="F475" s="342"/>
      <c r="G475" s="54" t="s">
        <v>696</v>
      </c>
      <c r="H475" s="54" t="s">
        <v>721</v>
      </c>
      <c r="I475" s="54" t="s">
        <v>1114</v>
      </c>
      <c r="J475" s="250"/>
    </row>
    <row r="476" spans="1:10" ht="22.5" x14ac:dyDescent="0.2">
      <c r="A476" s="98">
        <v>468</v>
      </c>
      <c r="B476" s="438" t="s">
        <v>263</v>
      </c>
      <c r="C476" s="343" t="s">
        <v>426</v>
      </c>
      <c r="D476" s="351"/>
      <c r="E476" s="352"/>
      <c r="F476" s="343"/>
      <c r="G476" s="353"/>
      <c r="H476" s="339"/>
      <c r="I476" s="439" t="s">
        <v>628</v>
      </c>
      <c r="J476" s="250"/>
    </row>
    <row r="477" spans="1:10" ht="67.5" x14ac:dyDescent="0.2">
      <c r="A477" s="98">
        <v>469</v>
      </c>
      <c r="B477" s="438"/>
      <c r="C477" s="351" t="s">
        <v>630</v>
      </c>
      <c r="D477" s="352">
        <v>12.5</v>
      </c>
      <c r="E477" s="343" t="s">
        <v>629</v>
      </c>
      <c r="F477" s="339"/>
      <c r="G477" s="353"/>
      <c r="H477" s="54" t="s">
        <v>715</v>
      </c>
      <c r="I477" s="440"/>
      <c r="J477" s="250"/>
    </row>
    <row r="478" spans="1:10" ht="67.5" x14ac:dyDescent="0.2">
      <c r="A478" s="98">
        <v>470</v>
      </c>
      <c r="B478" s="438"/>
      <c r="C478" s="351" t="s">
        <v>2719</v>
      </c>
      <c r="D478" s="352">
        <v>12.5</v>
      </c>
      <c r="E478" s="343" t="s">
        <v>629</v>
      </c>
      <c r="F478" s="339"/>
      <c r="G478" s="353"/>
      <c r="H478" s="54" t="s">
        <v>715</v>
      </c>
      <c r="I478" s="440"/>
      <c r="J478" s="250"/>
    </row>
    <row r="479" spans="1:10" ht="67.5" x14ac:dyDescent="0.2">
      <c r="A479" s="98">
        <v>471</v>
      </c>
      <c r="B479" s="438"/>
      <c r="C479" s="351" t="s">
        <v>631</v>
      </c>
      <c r="D479" s="352">
        <v>12.5</v>
      </c>
      <c r="E479" s="343" t="s">
        <v>629</v>
      </c>
      <c r="F479" s="339"/>
      <c r="G479" s="353"/>
      <c r="H479" s="54" t="s">
        <v>715</v>
      </c>
      <c r="I479" s="441"/>
      <c r="J479" s="250"/>
    </row>
    <row r="480" spans="1:10" ht="101.25" x14ac:dyDescent="0.2">
      <c r="A480" s="98">
        <v>472</v>
      </c>
      <c r="B480" s="157" t="s">
        <v>263</v>
      </c>
      <c r="C480" s="54" t="s">
        <v>1296</v>
      </c>
      <c r="D480" s="344">
        <v>9</v>
      </c>
      <c r="E480" s="54">
        <v>0.3</v>
      </c>
      <c r="F480" s="339"/>
      <c r="G480" s="54" t="s">
        <v>1297</v>
      </c>
      <c r="H480" s="54" t="s">
        <v>37</v>
      </c>
      <c r="I480" s="54" t="s">
        <v>1298</v>
      </c>
      <c r="J480" s="250"/>
    </row>
    <row r="481" spans="1:10" ht="101.25" x14ac:dyDescent="0.2">
      <c r="A481" s="98">
        <v>473</v>
      </c>
      <c r="B481" s="324" t="s">
        <v>263</v>
      </c>
      <c r="C481" s="32" t="s">
        <v>632</v>
      </c>
      <c r="D481" s="32">
        <v>130.9</v>
      </c>
      <c r="E481" s="340">
        <v>1.5</v>
      </c>
      <c r="F481" s="32"/>
      <c r="G481" s="54" t="s">
        <v>570</v>
      </c>
      <c r="H481" s="54" t="s">
        <v>37</v>
      </c>
      <c r="I481" s="32" t="s">
        <v>697</v>
      </c>
      <c r="J481" s="290"/>
    </row>
    <row r="482" spans="1:10" ht="157.5" x14ac:dyDescent="0.2">
      <c r="A482" s="98">
        <v>474</v>
      </c>
      <c r="B482" s="101" t="s">
        <v>357</v>
      </c>
      <c r="C482" s="30" t="s">
        <v>2828</v>
      </c>
      <c r="D482" s="168">
        <v>566.79999999999995</v>
      </c>
      <c r="E482" s="308">
        <v>3</v>
      </c>
      <c r="F482" s="168">
        <v>1595.83</v>
      </c>
      <c r="G482" s="30" t="s">
        <v>2890</v>
      </c>
      <c r="H482" s="25" t="s">
        <v>2212</v>
      </c>
      <c r="I482" s="25" t="s">
        <v>2829</v>
      </c>
      <c r="J482" s="290"/>
    </row>
    <row r="483" spans="1:10" ht="225" x14ac:dyDescent="0.2">
      <c r="A483" s="98">
        <v>475</v>
      </c>
      <c r="B483" s="359" t="s">
        <v>1524</v>
      </c>
      <c r="C483" s="30" t="s">
        <v>2830</v>
      </c>
      <c r="D483" s="145">
        <v>10</v>
      </c>
      <c r="E483" s="308">
        <v>3</v>
      </c>
      <c r="F483" s="167">
        <v>46.93</v>
      </c>
      <c r="G483" s="30" t="s">
        <v>2831</v>
      </c>
      <c r="H483" s="25" t="s">
        <v>2212</v>
      </c>
      <c r="I483" s="36" t="s">
        <v>2832</v>
      </c>
      <c r="J483" s="290"/>
    </row>
    <row r="484" spans="1:10" ht="225" x14ac:dyDescent="0.2">
      <c r="A484" s="98">
        <v>476</v>
      </c>
      <c r="B484" s="359" t="s">
        <v>1524</v>
      </c>
      <c r="C484" s="30" t="s">
        <v>2833</v>
      </c>
      <c r="D484" s="145">
        <v>10</v>
      </c>
      <c r="E484" s="308">
        <v>3</v>
      </c>
      <c r="F484" s="167">
        <v>46.93</v>
      </c>
      <c r="G484" s="30" t="s">
        <v>2831</v>
      </c>
      <c r="H484" s="25" t="s">
        <v>2212</v>
      </c>
      <c r="I484" s="36" t="s">
        <v>2834</v>
      </c>
      <c r="J484" s="290"/>
    </row>
    <row r="485" spans="1:10" ht="202.5" x14ac:dyDescent="0.2">
      <c r="A485" s="98">
        <v>477</v>
      </c>
      <c r="B485" s="101" t="s">
        <v>357</v>
      </c>
      <c r="C485" s="25" t="s">
        <v>2835</v>
      </c>
      <c r="D485" s="29">
        <v>18</v>
      </c>
      <c r="E485" s="308">
        <v>3</v>
      </c>
      <c r="F485" s="14">
        <v>84.47</v>
      </c>
      <c r="G485" s="93" t="s">
        <v>2891</v>
      </c>
      <c r="H485" s="25" t="s">
        <v>2212</v>
      </c>
      <c r="I485" s="93" t="s">
        <v>2836</v>
      </c>
      <c r="J485" s="290"/>
    </row>
    <row r="486" spans="1:10" ht="168.75" x14ac:dyDescent="0.2">
      <c r="A486" s="98">
        <v>478</v>
      </c>
      <c r="B486" s="101" t="s">
        <v>357</v>
      </c>
      <c r="C486" s="86" t="s">
        <v>2837</v>
      </c>
      <c r="D486" s="168">
        <v>1.65</v>
      </c>
      <c r="E486" s="182" t="s">
        <v>2838</v>
      </c>
      <c r="F486" s="168">
        <v>7.74</v>
      </c>
      <c r="G486" s="36" t="s">
        <v>1850</v>
      </c>
      <c r="H486" s="25" t="s">
        <v>2212</v>
      </c>
      <c r="I486" s="93" t="s">
        <v>2839</v>
      </c>
      <c r="J486" s="293"/>
    </row>
    <row r="487" spans="1:10" ht="168.75" x14ac:dyDescent="0.2">
      <c r="A487" s="98">
        <v>479</v>
      </c>
      <c r="B487" s="101" t="s">
        <v>357</v>
      </c>
      <c r="C487" s="86" t="s">
        <v>2840</v>
      </c>
      <c r="D487" s="168">
        <v>1.65</v>
      </c>
      <c r="E487" s="182" t="s">
        <v>2838</v>
      </c>
      <c r="F487" s="168">
        <v>7.74</v>
      </c>
      <c r="G487" s="36" t="s">
        <v>1850</v>
      </c>
      <c r="H487" s="25" t="s">
        <v>2212</v>
      </c>
      <c r="I487" s="93" t="s">
        <v>2841</v>
      </c>
    </row>
    <row r="488" spans="1:10" ht="168.75" x14ac:dyDescent="0.2">
      <c r="A488" s="98">
        <v>480</v>
      </c>
      <c r="B488" s="101" t="s">
        <v>357</v>
      </c>
      <c r="C488" s="86" t="s">
        <v>2842</v>
      </c>
      <c r="D488" s="168">
        <v>1.65</v>
      </c>
      <c r="E488" s="182" t="s">
        <v>2838</v>
      </c>
      <c r="F488" s="168">
        <v>7.74</v>
      </c>
      <c r="G488" s="36" t="s">
        <v>1850</v>
      </c>
      <c r="H488" s="25" t="s">
        <v>2212</v>
      </c>
      <c r="I488" s="93" t="s">
        <v>2843</v>
      </c>
    </row>
    <row r="489" spans="1:10" ht="168.75" x14ac:dyDescent="0.2">
      <c r="A489" s="98">
        <v>481</v>
      </c>
      <c r="B489" s="101" t="s">
        <v>357</v>
      </c>
      <c r="C489" s="86" t="s">
        <v>2844</v>
      </c>
      <c r="D489" s="168">
        <v>1.65</v>
      </c>
      <c r="E489" s="182" t="s">
        <v>2838</v>
      </c>
      <c r="F489" s="168">
        <v>7.74</v>
      </c>
      <c r="G489" s="36" t="s">
        <v>1850</v>
      </c>
      <c r="H489" s="25" t="s">
        <v>2212</v>
      </c>
      <c r="I489" s="93" t="s">
        <v>2845</v>
      </c>
    </row>
    <row r="490" spans="1:10" ht="168.75" x14ac:dyDescent="0.2">
      <c r="A490" s="98">
        <v>482</v>
      </c>
      <c r="B490" s="101" t="s">
        <v>357</v>
      </c>
      <c r="C490" s="86" t="s">
        <v>2846</v>
      </c>
      <c r="D490" s="168">
        <v>1.65</v>
      </c>
      <c r="E490" s="182" t="s">
        <v>2838</v>
      </c>
      <c r="F490" s="168">
        <v>7.74</v>
      </c>
      <c r="G490" s="36" t="s">
        <v>1850</v>
      </c>
      <c r="H490" s="25" t="s">
        <v>2212</v>
      </c>
      <c r="I490" s="93" t="s">
        <v>2847</v>
      </c>
    </row>
    <row r="491" spans="1:10" ht="326.25" x14ac:dyDescent="0.2">
      <c r="A491" s="98">
        <v>483</v>
      </c>
      <c r="B491" s="139" t="s">
        <v>1082</v>
      </c>
      <c r="C491" s="30" t="s">
        <v>2848</v>
      </c>
      <c r="D491" s="168">
        <v>39.9</v>
      </c>
      <c r="E491" s="182" t="s">
        <v>885</v>
      </c>
      <c r="F491" s="168">
        <v>187.23</v>
      </c>
      <c r="G491" s="30" t="s">
        <v>2960</v>
      </c>
      <c r="H491" s="25" t="s">
        <v>2212</v>
      </c>
      <c r="I491" s="36" t="s">
        <v>1516</v>
      </c>
    </row>
    <row r="492" spans="1:10" ht="157.5" x14ac:dyDescent="0.2">
      <c r="A492" s="98">
        <v>484</v>
      </c>
      <c r="B492" s="139" t="s">
        <v>1082</v>
      </c>
      <c r="C492" s="30" t="s">
        <v>2849</v>
      </c>
      <c r="D492" s="168">
        <v>36.9</v>
      </c>
      <c r="E492" s="182" t="s">
        <v>885</v>
      </c>
      <c r="F492" s="168">
        <v>173.15</v>
      </c>
      <c r="G492" s="30" t="s">
        <v>2960</v>
      </c>
      <c r="H492" s="25" t="s">
        <v>2212</v>
      </c>
      <c r="I492" s="36" t="s">
        <v>2963</v>
      </c>
    </row>
    <row r="493" spans="1:10" ht="157.5" x14ac:dyDescent="0.2">
      <c r="A493" s="98">
        <v>485</v>
      </c>
      <c r="B493" s="139" t="s">
        <v>1082</v>
      </c>
      <c r="C493" s="30" t="s">
        <v>2850</v>
      </c>
      <c r="D493" s="168">
        <v>40.200000000000003</v>
      </c>
      <c r="E493" s="182" t="s">
        <v>885</v>
      </c>
      <c r="F493" s="168">
        <v>188.64</v>
      </c>
      <c r="G493" s="30" t="s">
        <v>2961</v>
      </c>
      <c r="H493" s="25" t="s">
        <v>2212</v>
      </c>
      <c r="I493" s="36" t="s">
        <v>2963</v>
      </c>
    </row>
    <row r="494" spans="1:10" ht="247.5" x14ac:dyDescent="0.2">
      <c r="A494" s="98">
        <v>486</v>
      </c>
      <c r="B494" s="139" t="s">
        <v>1082</v>
      </c>
      <c r="C494" s="25" t="s">
        <v>2851</v>
      </c>
      <c r="D494" s="12">
        <v>39.4</v>
      </c>
      <c r="E494" s="182" t="s">
        <v>885</v>
      </c>
      <c r="F494" s="12">
        <v>184.88</v>
      </c>
      <c r="G494" s="25" t="s">
        <v>2960</v>
      </c>
      <c r="H494" s="25" t="s">
        <v>2212</v>
      </c>
      <c r="I494" s="364" t="s">
        <v>1675</v>
      </c>
    </row>
    <row r="495" spans="1:10" ht="112.5" x14ac:dyDescent="0.2">
      <c r="A495" s="98">
        <v>487</v>
      </c>
      <c r="B495" s="382" t="s">
        <v>1082</v>
      </c>
      <c r="C495" s="384" t="s">
        <v>2852</v>
      </c>
      <c r="D495" s="385">
        <v>18.3</v>
      </c>
      <c r="E495" s="386" t="s">
        <v>2853</v>
      </c>
      <c r="F495" s="387">
        <v>85.87</v>
      </c>
      <c r="G495" s="365" t="s">
        <v>2962</v>
      </c>
      <c r="H495" s="25" t="s">
        <v>2212</v>
      </c>
      <c r="I495" s="366" t="s">
        <v>2854</v>
      </c>
    </row>
    <row r="496" spans="1:10" ht="135" x14ac:dyDescent="0.2">
      <c r="A496" s="98">
        <v>488</v>
      </c>
      <c r="B496" s="382" t="s">
        <v>1082</v>
      </c>
      <c r="C496" s="367" t="s">
        <v>2855</v>
      </c>
      <c r="D496" s="168">
        <v>417.7</v>
      </c>
      <c r="E496" s="308">
        <v>3</v>
      </c>
      <c r="F496" s="168">
        <v>1176.03</v>
      </c>
      <c r="G496" s="367" t="s">
        <v>2856</v>
      </c>
      <c r="H496" s="25" t="s">
        <v>2212</v>
      </c>
      <c r="I496" s="368" t="s">
        <v>2857</v>
      </c>
    </row>
    <row r="497" spans="1:9" ht="126" customHeight="1" x14ac:dyDescent="0.2">
      <c r="A497" s="98">
        <v>489</v>
      </c>
      <c r="B497" s="388" t="s">
        <v>1082</v>
      </c>
      <c r="C497" s="367" t="s">
        <v>736</v>
      </c>
      <c r="D497" s="389">
        <v>78.400000000000006</v>
      </c>
      <c r="E497" s="390">
        <v>3</v>
      </c>
      <c r="F497" s="389">
        <v>367.89</v>
      </c>
      <c r="G497" s="391" t="s">
        <v>2858</v>
      </c>
      <c r="H497" s="69" t="s">
        <v>2859</v>
      </c>
      <c r="I497" s="367" t="s">
        <v>2064</v>
      </c>
    </row>
    <row r="498" spans="1:9" ht="236.25" x14ac:dyDescent="0.2">
      <c r="A498" s="98">
        <v>490</v>
      </c>
      <c r="B498" s="139" t="s">
        <v>850</v>
      </c>
      <c r="C498" s="86" t="s">
        <v>2065</v>
      </c>
      <c r="D498" s="203">
        <v>12.4</v>
      </c>
      <c r="E498" s="13" t="s">
        <v>1855</v>
      </c>
      <c r="F498" s="203">
        <v>58.19</v>
      </c>
      <c r="G498" s="25" t="s">
        <v>1674</v>
      </c>
      <c r="H498" s="69" t="s">
        <v>2860</v>
      </c>
      <c r="I498" s="30" t="s">
        <v>2066</v>
      </c>
    </row>
    <row r="499" spans="1:9" ht="180" x14ac:dyDescent="0.2">
      <c r="A499" s="98">
        <v>491</v>
      </c>
      <c r="B499" s="139" t="s">
        <v>850</v>
      </c>
      <c r="C499" s="30" t="s">
        <v>2067</v>
      </c>
      <c r="D499" s="145">
        <v>60.1</v>
      </c>
      <c r="E499" s="13" t="s">
        <v>2068</v>
      </c>
      <c r="F499" s="167">
        <v>282.02</v>
      </c>
      <c r="G499" s="25" t="s">
        <v>2861</v>
      </c>
      <c r="H499" s="69" t="s">
        <v>2862</v>
      </c>
      <c r="I499" s="36" t="s">
        <v>2069</v>
      </c>
    </row>
    <row r="500" spans="1:9" ht="123.75" x14ac:dyDescent="0.2">
      <c r="A500" s="98">
        <v>492</v>
      </c>
      <c r="B500" s="101" t="s">
        <v>728</v>
      </c>
      <c r="C500" s="25" t="s">
        <v>1854</v>
      </c>
      <c r="D500" s="12">
        <v>3.5</v>
      </c>
      <c r="E500" s="13" t="s">
        <v>2863</v>
      </c>
      <c r="F500" s="14">
        <v>16.420000000000002</v>
      </c>
      <c r="G500" s="25" t="s">
        <v>2864</v>
      </c>
      <c r="H500" s="69" t="s">
        <v>2865</v>
      </c>
      <c r="I500" s="36" t="s">
        <v>2866</v>
      </c>
    </row>
    <row r="501" spans="1:9" ht="326.25" x14ac:dyDescent="0.2">
      <c r="A501" s="98">
        <v>493</v>
      </c>
      <c r="B501" s="388" t="s">
        <v>1082</v>
      </c>
      <c r="C501" s="392" t="s">
        <v>2867</v>
      </c>
      <c r="D501" s="203">
        <v>197.6</v>
      </c>
      <c r="E501" s="393" t="s">
        <v>2868</v>
      </c>
      <c r="F501" s="203">
        <v>927.24</v>
      </c>
      <c r="G501" s="392" t="s">
        <v>2869</v>
      </c>
      <c r="H501" s="69" t="s">
        <v>2870</v>
      </c>
      <c r="I501" s="197" t="s">
        <v>1678</v>
      </c>
    </row>
    <row r="502" spans="1:9" ht="258.75" x14ac:dyDescent="0.2">
      <c r="A502" s="98">
        <v>494</v>
      </c>
      <c r="B502" s="150" t="s">
        <v>850</v>
      </c>
      <c r="C502" s="3" t="s">
        <v>1845</v>
      </c>
      <c r="D502" s="238">
        <v>1248.3</v>
      </c>
      <c r="E502" s="35" t="s">
        <v>1846</v>
      </c>
      <c r="F502" s="238"/>
      <c r="G502" s="54" t="s">
        <v>1847</v>
      </c>
      <c r="H502" s="53" t="s">
        <v>2871</v>
      </c>
      <c r="I502" s="370" t="s">
        <v>1848</v>
      </c>
    </row>
    <row r="503" spans="1:9" ht="135" x14ac:dyDescent="0.2">
      <c r="A503" s="98">
        <v>495</v>
      </c>
      <c r="B503" s="327" t="s">
        <v>1524</v>
      </c>
      <c r="C503" s="32" t="s">
        <v>1849</v>
      </c>
      <c r="D503" s="198">
        <v>1</v>
      </c>
      <c r="E503" s="201">
        <v>3</v>
      </c>
      <c r="F503" s="199"/>
      <c r="G503" s="90" t="s">
        <v>1850</v>
      </c>
      <c r="H503" s="53" t="s">
        <v>2872</v>
      </c>
      <c r="I503" s="90" t="s">
        <v>2873</v>
      </c>
    </row>
    <row r="504" spans="1:9" ht="135" x14ac:dyDescent="0.2">
      <c r="A504" s="98">
        <v>496</v>
      </c>
      <c r="B504" s="327" t="s">
        <v>1524</v>
      </c>
      <c r="C504" s="32" t="s">
        <v>1851</v>
      </c>
      <c r="D504" s="198">
        <v>1</v>
      </c>
      <c r="E504" s="201">
        <v>3</v>
      </c>
      <c r="F504" s="199"/>
      <c r="G504" s="90" t="s">
        <v>1850</v>
      </c>
      <c r="H504" s="53" t="s">
        <v>2874</v>
      </c>
      <c r="I504" s="90" t="s">
        <v>2875</v>
      </c>
    </row>
    <row r="505" spans="1:9" ht="135" x14ac:dyDescent="0.2">
      <c r="A505" s="98">
        <v>497</v>
      </c>
      <c r="B505" s="327" t="s">
        <v>1524</v>
      </c>
      <c r="C505" s="32" t="s">
        <v>2876</v>
      </c>
      <c r="D505" s="198">
        <v>1</v>
      </c>
      <c r="E505" s="201">
        <v>3</v>
      </c>
      <c r="F505" s="199"/>
      <c r="G505" s="90" t="s">
        <v>1850</v>
      </c>
      <c r="H505" s="53" t="s">
        <v>2877</v>
      </c>
      <c r="I505" s="90" t="s">
        <v>2878</v>
      </c>
    </row>
    <row r="506" spans="1:9" ht="225" x14ac:dyDescent="0.2">
      <c r="A506" s="98">
        <v>498</v>
      </c>
      <c r="B506" s="138" t="s">
        <v>1676</v>
      </c>
      <c r="C506" s="54" t="s">
        <v>1677</v>
      </c>
      <c r="D506" s="50">
        <v>98</v>
      </c>
      <c r="E506" s="35">
        <v>3</v>
      </c>
      <c r="F506" s="9"/>
      <c r="G506" s="32" t="s">
        <v>1852</v>
      </c>
      <c r="H506" s="53" t="s">
        <v>2879</v>
      </c>
      <c r="I506" s="90" t="s">
        <v>1853</v>
      </c>
    </row>
    <row r="507" spans="1:9" ht="202.5" x14ac:dyDescent="0.2">
      <c r="A507" s="98">
        <v>499</v>
      </c>
      <c r="B507" s="327" t="s">
        <v>735</v>
      </c>
      <c r="C507" s="18" t="s">
        <v>844</v>
      </c>
      <c r="D507" s="198">
        <v>185.6</v>
      </c>
      <c r="E507" s="201" t="s">
        <v>845</v>
      </c>
      <c r="F507" s="199"/>
      <c r="G507" s="32" t="s">
        <v>846</v>
      </c>
      <c r="H507" s="114" t="s">
        <v>2880</v>
      </c>
      <c r="I507" s="32" t="s">
        <v>1519</v>
      </c>
    </row>
    <row r="508" spans="1:9" ht="157.5" x14ac:dyDescent="0.2">
      <c r="A508" s="98">
        <v>500</v>
      </c>
      <c r="B508" s="150" t="s">
        <v>850</v>
      </c>
      <c r="C508" s="3" t="s">
        <v>1673</v>
      </c>
      <c r="D508" s="238">
        <v>12.5</v>
      </c>
      <c r="E508" s="35" t="s">
        <v>1855</v>
      </c>
      <c r="F508" s="238"/>
      <c r="G508" s="54" t="s">
        <v>1674</v>
      </c>
      <c r="H508" s="114" t="s">
        <v>2070</v>
      </c>
      <c r="I508" s="370" t="s">
        <v>1684</v>
      </c>
    </row>
    <row r="509" spans="1:9" ht="236.25" x14ac:dyDescent="0.2">
      <c r="A509" s="98">
        <v>501</v>
      </c>
      <c r="B509" s="150" t="s">
        <v>850</v>
      </c>
      <c r="C509" s="18" t="s">
        <v>882</v>
      </c>
      <c r="D509" s="160">
        <v>12.16</v>
      </c>
      <c r="E509" s="114" t="s">
        <v>883</v>
      </c>
      <c r="F509" s="200"/>
      <c r="G509" s="32" t="s">
        <v>558</v>
      </c>
      <c r="H509" s="114" t="s">
        <v>1049</v>
      </c>
      <c r="I509" s="32" t="s">
        <v>884</v>
      </c>
    </row>
    <row r="510" spans="1:9" ht="157.5" x14ac:dyDescent="0.2">
      <c r="A510" s="98">
        <v>502</v>
      </c>
      <c r="B510" s="327" t="s">
        <v>1520</v>
      </c>
      <c r="C510" s="32" t="s">
        <v>576</v>
      </c>
      <c r="D510" s="160">
        <v>12.5</v>
      </c>
      <c r="E510" s="160" t="s">
        <v>730</v>
      </c>
      <c r="F510" s="202"/>
      <c r="G510" s="32" t="s">
        <v>558</v>
      </c>
      <c r="H510" s="114" t="s">
        <v>731</v>
      </c>
      <c r="I510" s="32" t="s">
        <v>732</v>
      </c>
    </row>
    <row r="511" spans="1:9" ht="180" x14ac:dyDescent="0.2">
      <c r="A511" s="98">
        <v>503</v>
      </c>
      <c r="B511" s="327" t="s">
        <v>727</v>
      </c>
      <c r="C511" s="32" t="s">
        <v>953</v>
      </c>
      <c r="D511" s="160">
        <v>72.400000000000006</v>
      </c>
      <c r="E511" s="114" t="s">
        <v>885</v>
      </c>
      <c r="F511" s="199"/>
      <c r="G511" s="32" t="s">
        <v>886</v>
      </c>
      <c r="H511" s="114" t="s">
        <v>1046</v>
      </c>
      <c r="I511" s="32" t="s">
        <v>954</v>
      </c>
    </row>
    <row r="512" spans="1:9" ht="168.75" x14ac:dyDescent="0.2">
      <c r="A512" s="98">
        <v>504</v>
      </c>
      <c r="B512" s="327" t="s">
        <v>727</v>
      </c>
      <c r="C512" s="32" t="s">
        <v>955</v>
      </c>
      <c r="D512" s="160">
        <v>49.6</v>
      </c>
      <c r="E512" s="114" t="s">
        <v>885</v>
      </c>
      <c r="F512" s="199"/>
      <c r="G512" s="32" t="s">
        <v>886</v>
      </c>
      <c r="H512" s="114" t="s">
        <v>1047</v>
      </c>
      <c r="I512" s="32" t="s">
        <v>956</v>
      </c>
    </row>
    <row r="513" spans="1:9" ht="225" x14ac:dyDescent="0.2">
      <c r="A513" s="98">
        <v>505</v>
      </c>
      <c r="B513" s="327" t="s">
        <v>1524</v>
      </c>
      <c r="C513" s="32" t="s">
        <v>737</v>
      </c>
      <c r="D513" s="198">
        <v>10</v>
      </c>
      <c r="E513" s="198">
        <v>3</v>
      </c>
      <c r="F513" s="202"/>
      <c r="G513" s="32" t="s">
        <v>1525</v>
      </c>
      <c r="H513" s="114" t="s">
        <v>738</v>
      </c>
      <c r="I513" s="32" t="s">
        <v>1526</v>
      </c>
    </row>
    <row r="514" spans="1:9" ht="225" x14ac:dyDescent="0.2">
      <c r="A514" s="98">
        <v>506</v>
      </c>
      <c r="B514" s="327" t="s">
        <v>1524</v>
      </c>
      <c r="C514" s="32" t="s">
        <v>739</v>
      </c>
      <c r="D514" s="198">
        <v>10</v>
      </c>
      <c r="E514" s="198">
        <v>3</v>
      </c>
      <c r="F514" s="202"/>
      <c r="G514" s="32" t="s">
        <v>1525</v>
      </c>
      <c r="H514" s="114" t="s">
        <v>740</v>
      </c>
      <c r="I514" s="32" t="s">
        <v>1527</v>
      </c>
    </row>
    <row r="515" spans="1:9" ht="225" x14ac:dyDescent="0.2">
      <c r="A515" s="98">
        <v>507</v>
      </c>
      <c r="B515" s="327" t="s">
        <v>1524</v>
      </c>
      <c r="C515" s="32" t="s">
        <v>741</v>
      </c>
      <c r="D515" s="198">
        <v>10</v>
      </c>
      <c r="E515" s="198">
        <v>3</v>
      </c>
      <c r="F515" s="202"/>
      <c r="G515" s="32" t="s">
        <v>1525</v>
      </c>
      <c r="H515" s="114" t="s">
        <v>742</v>
      </c>
      <c r="I515" s="32" t="s">
        <v>1528</v>
      </c>
    </row>
    <row r="516" spans="1:9" ht="225" x14ac:dyDescent="0.2">
      <c r="A516" s="98">
        <v>508</v>
      </c>
      <c r="B516" s="327" t="s">
        <v>1524</v>
      </c>
      <c r="C516" s="32" t="s">
        <v>743</v>
      </c>
      <c r="D516" s="198">
        <v>10</v>
      </c>
      <c r="E516" s="198">
        <v>3</v>
      </c>
      <c r="F516" s="202"/>
      <c r="G516" s="32" t="s">
        <v>575</v>
      </c>
      <c r="H516" s="114" t="s">
        <v>744</v>
      </c>
      <c r="I516" s="32" t="s">
        <v>1529</v>
      </c>
    </row>
    <row r="517" spans="1:9" ht="157.5" x14ac:dyDescent="0.2">
      <c r="A517" s="98">
        <v>509</v>
      </c>
      <c r="B517" s="327" t="s">
        <v>734</v>
      </c>
      <c r="C517" s="32" t="s">
        <v>746</v>
      </c>
      <c r="D517" s="160">
        <v>12.8</v>
      </c>
      <c r="E517" s="160" t="s">
        <v>747</v>
      </c>
      <c r="F517" s="202"/>
      <c r="G517" s="32" t="s">
        <v>558</v>
      </c>
      <c r="H517" s="114" t="s">
        <v>748</v>
      </c>
      <c r="I517" s="32" t="s">
        <v>1530</v>
      </c>
    </row>
    <row r="518" spans="1:9" ht="157.5" x14ac:dyDescent="0.2">
      <c r="A518" s="98">
        <v>510</v>
      </c>
      <c r="B518" s="327" t="s">
        <v>728</v>
      </c>
      <c r="C518" s="32" t="s">
        <v>749</v>
      </c>
      <c r="D518" s="160">
        <v>9.1</v>
      </c>
      <c r="E518" s="160" t="s">
        <v>747</v>
      </c>
      <c r="F518" s="202"/>
      <c r="G518" s="32" t="s">
        <v>558</v>
      </c>
      <c r="H518" s="114" t="s">
        <v>1531</v>
      </c>
      <c r="I518" s="32" t="s">
        <v>1532</v>
      </c>
    </row>
    <row r="519" spans="1:9" ht="157.5" x14ac:dyDescent="0.2">
      <c r="A519" s="98">
        <v>511</v>
      </c>
      <c r="B519" s="327" t="s">
        <v>734</v>
      </c>
      <c r="C519" s="32" t="s">
        <v>750</v>
      </c>
      <c r="D519" s="160">
        <v>5.4</v>
      </c>
      <c r="E519" s="160" t="s">
        <v>747</v>
      </c>
      <c r="F519" s="202"/>
      <c r="G519" s="32" t="s">
        <v>558</v>
      </c>
      <c r="H519" s="114" t="s">
        <v>751</v>
      </c>
      <c r="I519" s="32" t="s">
        <v>1530</v>
      </c>
    </row>
    <row r="520" spans="1:9" ht="326.25" x14ac:dyDescent="0.2">
      <c r="A520" s="98">
        <v>512</v>
      </c>
      <c r="B520" s="327" t="s">
        <v>728</v>
      </c>
      <c r="C520" s="32" t="s">
        <v>752</v>
      </c>
      <c r="D520" s="160">
        <v>263.10000000000002</v>
      </c>
      <c r="E520" s="114" t="s">
        <v>753</v>
      </c>
      <c r="F520" s="202"/>
      <c r="G520" s="32" t="s">
        <v>754</v>
      </c>
      <c r="H520" s="114" t="s">
        <v>755</v>
      </c>
      <c r="I520" s="32" t="s">
        <v>1533</v>
      </c>
    </row>
    <row r="521" spans="1:9" ht="78.75" x14ac:dyDescent="0.2">
      <c r="A521" s="98">
        <v>513</v>
      </c>
      <c r="B521" s="150" t="s">
        <v>1082</v>
      </c>
      <c r="C521" s="32" t="s">
        <v>736</v>
      </c>
      <c r="D521" s="160">
        <v>17.5</v>
      </c>
      <c r="E521" s="114" t="s">
        <v>1159</v>
      </c>
      <c r="F521" s="160"/>
      <c r="G521" s="32" t="s">
        <v>1280</v>
      </c>
      <c r="H521" s="114" t="s">
        <v>1681</v>
      </c>
      <c r="I521" s="32" t="s">
        <v>1160</v>
      </c>
    </row>
    <row r="522" spans="1:9" ht="146.25" x14ac:dyDescent="0.2">
      <c r="A522" s="98">
        <v>514</v>
      </c>
      <c r="B522" s="150" t="s">
        <v>1082</v>
      </c>
      <c r="C522" s="32" t="s">
        <v>736</v>
      </c>
      <c r="D522" s="160">
        <v>35.5</v>
      </c>
      <c r="E522" s="114">
        <v>1.2</v>
      </c>
      <c r="F522" s="160"/>
      <c r="G522" s="32" t="s">
        <v>1083</v>
      </c>
      <c r="H522" s="114" t="s">
        <v>1161</v>
      </c>
      <c r="I522" s="32" t="s">
        <v>1084</v>
      </c>
    </row>
    <row r="523" spans="1:9" ht="146.25" x14ac:dyDescent="0.2">
      <c r="A523" s="98">
        <v>515</v>
      </c>
      <c r="B523" s="327" t="s">
        <v>727</v>
      </c>
      <c r="C523" s="32" t="s">
        <v>736</v>
      </c>
      <c r="D523" s="160">
        <v>71.400000000000006</v>
      </c>
      <c r="E523" s="198">
        <v>3</v>
      </c>
      <c r="F523" s="202"/>
      <c r="G523" s="32" t="s">
        <v>601</v>
      </c>
      <c r="H523" s="114" t="s">
        <v>889</v>
      </c>
      <c r="I523" s="32" t="s">
        <v>847</v>
      </c>
    </row>
    <row r="524" spans="1:9" ht="78.75" x14ac:dyDescent="0.2">
      <c r="A524" s="98">
        <v>516</v>
      </c>
      <c r="B524" s="327" t="s">
        <v>1050</v>
      </c>
      <c r="C524" s="32" t="s">
        <v>736</v>
      </c>
      <c r="D524" s="160">
        <v>299.3</v>
      </c>
      <c r="E524" s="114" t="s">
        <v>602</v>
      </c>
      <c r="F524" s="202"/>
      <c r="G524" s="32" t="s">
        <v>1521</v>
      </c>
      <c r="H524" s="114" t="s">
        <v>890</v>
      </c>
      <c r="I524" s="32" t="s">
        <v>1522</v>
      </c>
    </row>
    <row r="525" spans="1:9" ht="146.25" x14ac:dyDescent="0.2">
      <c r="A525" s="98">
        <v>517</v>
      </c>
      <c r="B525" s="327" t="s">
        <v>1050</v>
      </c>
      <c r="C525" s="32" t="s">
        <v>736</v>
      </c>
      <c r="D525" s="160">
        <v>49.6</v>
      </c>
      <c r="E525" s="198">
        <v>3</v>
      </c>
      <c r="F525" s="202"/>
      <c r="G525" s="32" t="s">
        <v>601</v>
      </c>
      <c r="H525" s="114" t="s">
        <v>891</v>
      </c>
      <c r="I525" s="32" t="s">
        <v>847</v>
      </c>
    </row>
    <row r="526" spans="1:9" ht="202.5" x14ac:dyDescent="0.2">
      <c r="A526" s="98">
        <v>518</v>
      </c>
      <c r="B526" s="327" t="s">
        <v>727</v>
      </c>
      <c r="C526" s="32" t="s">
        <v>736</v>
      </c>
      <c r="D526" s="160">
        <v>34.9</v>
      </c>
      <c r="E526" s="198">
        <v>3</v>
      </c>
      <c r="F526" s="202"/>
      <c r="G526" s="32" t="s">
        <v>603</v>
      </c>
      <c r="H526" s="114" t="s">
        <v>892</v>
      </c>
      <c r="I526" s="32" t="s">
        <v>1523</v>
      </c>
    </row>
    <row r="527" spans="1:9" ht="78.75" x14ac:dyDescent="0.2">
      <c r="A527" s="98">
        <v>519</v>
      </c>
      <c r="B527" s="150" t="s">
        <v>1082</v>
      </c>
      <c r="C527" s="32" t="s">
        <v>736</v>
      </c>
      <c r="D527" s="160">
        <v>20.3</v>
      </c>
      <c r="E527" s="114" t="s">
        <v>1408</v>
      </c>
      <c r="F527" s="160"/>
      <c r="G527" s="32" t="s">
        <v>1280</v>
      </c>
      <c r="H527" s="114" t="s">
        <v>1680</v>
      </c>
      <c r="I527" s="32" t="s">
        <v>1409</v>
      </c>
    </row>
    <row r="528" spans="1:9" ht="202.5" x14ac:dyDescent="0.2">
      <c r="A528" s="98">
        <v>520</v>
      </c>
      <c r="B528" s="327" t="s">
        <v>1050</v>
      </c>
      <c r="C528" s="32" t="s">
        <v>756</v>
      </c>
      <c r="D528" s="160">
        <v>42.2</v>
      </c>
      <c r="E528" s="114" t="s">
        <v>757</v>
      </c>
      <c r="F528" s="202"/>
      <c r="G528" s="32" t="s">
        <v>603</v>
      </c>
      <c r="H528" s="114" t="s">
        <v>758</v>
      </c>
      <c r="I528" s="32" t="s">
        <v>1534</v>
      </c>
    </row>
    <row r="529" spans="1:9" ht="146.25" x14ac:dyDescent="0.2">
      <c r="A529" s="98">
        <v>521</v>
      </c>
      <c r="B529" s="327" t="s">
        <v>727</v>
      </c>
      <c r="C529" s="32" t="s">
        <v>759</v>
      </c>
      <c r="D529" s="160">
        <v>78.39</v>
      </c>
      <c r="E529" s="114" t="s">
        <v>842</v>
      </c>
      <c r="F529" s="160"/>
      <c r="G529" s="32" t="s">
        <v>887</v>
      </c>
      <c r="H529" s="114" t="s">
        <v>1048</v>
      </c>
      <c r="I529" s="32" t="s">
        <v>843</v>
      </c>
    </row>
    <row r="530" spans="1:9" ht="180" x14ac:dyDescent="0.2">
      <c r="A530" s="98">
        <v>522</v>
      </c>
      <c r="B530" s="327" t="s">
        <v>727</v>
      </c>
      <c r="C530" s="32" t="s">
        <v>759</v>
      </c>
      <c r="D530" s="160">
        <v>26.5</v>
      </c>
      <c r="E530" s="198">
        <v>3</v>
      </c>
      <c r="F530" s="202"/>
      <c r="G530" s="32" t="s">
        <v>760</v>
      </c>
      <c r="H530" s="114" t="s">
        <v>761</v>
      </c>
      <c r="I530" s="32" t="s">
        <v>849</v>
      </c>
    </row>
    <row r="531" spans="1:9" ht="180" x14ac:dyDescent="0.2">
      <c r="A531" s="98">
        <v>523</v>
      </c>
      <c r="B531" s="327" t="s">
        <v>1050</v>
      </c>
      <c r="C531" s="32" t="s">
        <v>759</v>
      </c>
      <c r="D531" s="160">
        <v>13.25</v>
      </c>
      <c r="E531" s="198">
        <v>3</v>
      </c>
      <c r="F531" s="202"/>
      <c r="G531" s="32" t="s">
        <v>760</v>
      </c>
      <c r="H531" s="114" t="s">
        <v>762</v>
      </c>
      <c r="I531" s="32" t="s">
        <v>849</v>
      </c>
    </row>
    <row r="532" spans="1:9" ht="180" x14ac:dyDescent="0.2">
      <c r="A532" s="98">
        <v>524</v>
      </c>
      <c r="B532" s="327" t="s">
        <v>1050</v>
      </c>
      <c r="C532" s="32" t="s">
        <v>759</v>
      </c>
      <c r="D532" s="160">
        <v>11.16</v>
      </c>
      <c r="E532" s="198">
        <v>3</v>
      </c>
      <c r="F532" s="202"/>
      <c r="G532" s="32" t="s">
        <v>760</v>
      </c>
      <c r="H532" s="114" t="s">
        <v>763</v>
      </c>
      <c r="I532" s="32" t="s">
        <v>849</v>
      </c>
    </row>
    <row r="533" spans="1:9" ht="90" x14ac:dyDescent="0.2">
      <c r="A533" s="98">
        <v>525</v>
      </c>
      <c r="B533" s="327" t="s">
        <v>728</v>
      </c>
      <c r="C533" s="32" t="s">
        <v>693</v>
      </c>
      <c r="D533" s="160">
        <v>22.9</v>
      </c>
      <c r="E533" s="114" t="s">
        <v>625</v>
      </c>
      <c r="F533" s="202"/>
      <c r="G533" s="32" t="s">
        <v>1521</v>
      </c>
      <c r="H533" s="114" t="s">
        <v>733</v>
      </c>
      <c r="I533" s="32" t="s">
        <v>626</v>
      </c>
    </row>
    <row r="534" spans="1:9" ht="90" x14ac:dyDescent="0.2">
      <c r="A534" s="98">
        <v>526</v>
      </c>
      <c r="B534" s="327" t="s">
        <v>728</v>
      </c>
      <c r="C534" s="32" t="s">
        <v>693</v>
      </c>
      <c r="D534" s="160">
        <v>51.9</v>
      </c>
      <c r="E534" s="114" t="s">
        <v>625</v>
      </c>
      <c r="F534" s="160"/>
      <c r="G534" s="32" t="s">
        <v>1521</v>
      </c>
      <c r="H534" s="114" t="s">
        <v>888</v>
      </c>
      <c r="I534" s="32" t="s">
        <v>626</v>
      </c>
    </row>
    <row r="535" spans="1:9" ht="213.75" x14ac:dyDescent="0.2">
      <c r="A535" s="98">
        <v>527</v>
      </c>
      <c r="B535" s="327" t="s">
        <v>1517</v>
      </c>
      <c r="C535" s="32" t="s">
        <v>950</v>
      </c>
      <c r="D535" s="198">
        <v>108</v>
      </c>
      <c r="E535" s="114" t="s">
        <v>951</v>
      </c>
      <c r="F535" s="160"/>
      <c r="G535" s="32" t="s">
        <v>952</v>
      </c>
      <c r="H535" s="114" t="s">
        <v>1162</v>
      </c>
      <c r="I535" s="32" t="s">
        <v>1518</v>
      </c>
    </row>
    <row r="536" spans="1:9" ht="236.25" x14ac:dyDescent="0.2">
      <c r="A536" s="98">
        <v>528</v>
      </c>
      <c r="B536" s="327" t="s">
        <v>727</v>
      </c>
      <c r="C536" s="32" t="s">
        <v>145</v>
      </c>
      <c r="D536" s="198">
        <v>52</v>
      </c>
      <c r="E536" s="114" t="s">
        <v>764</v>
      </c>
      <c r="F536" s="202"/>
      <c r="G536" s="32" t="s">
        <v>392</v>
      </c>
      <c r="H536" s="114" t="s">
        <v>765</v>
      </c>
      <c r="I536" s="32" t="s">
        <v>160</v>
      </c>
    </row>
    <row r="537" spans="1:9" ht="236.25" x14ac:dyDescent="0.2">
      <c r="A537" s="98">
        <v>529</v>
      </c>
      <c r="B537" s="327" t="s">
        <v>357</v>
      </c>
      <c r="C537" s="32" t="s">
        <v>336</v>
      </c>
      <c r="D537" s="160">
        <v>55.3</v>
      </c>
      <c r="E537" s="198">
        <v>3</v>
      </c>
      <c r="F537" s="202"/>
      <c r="G537" s="32" t="s">
        <v>1535</v>
      </c>
      <c r="H537" s="114" t="s">
        <v>766</v>
      </c>
      <c r="I537" s="32" t="s">
        <v>1536</v>
      </c>
    </row>
    <row r="538" spans="1:9" ht="236.25" x14ac:dyDescent="0.2">
      <c r="A538" s="98">
        <v>530</v>
      </c>
      <c r="B538" s="327" t="s">
        <v>1515</v>
      </c>
      <c r="C538" s="18" t="s">
        <v>1045</v>
      </c>
      <c r="D538" s="9">
        <v>942.4</v>
      </c>
      <c r="E538" s="53" t="s">
        <v>1679</v>
      </c>
      <c r="F538" s="9"/>
      <c r="G538" s="54" t="s">
        <v>1548</v>
      </c>
      <c r="H538" s="53" t="s">
        <v>1856</v>
      </c>
      <c r="I538" s="18" t="s">
        <v>1857</v>
      </c>
    </row>
    <row r="539" spans="1:9" ht="90" x14ac:dyDescent="0.2">
      <c r="A539" s="98">
        <v>531</v>
      </c>
      <c r="B539" s="327" t="s">
        <v>727</v>
      </c>
      <c r="C539" s="32" t="s">
        <v>205</v>
      </c>
      <c r="D539" s="160">
        <v>8.8000000000000007</v>
      </c>
      <c r="E539" s="198">
        <v>2</v>
      </c>
      <c r="F539" s="202"/>
      <c r="G539" s="32" t="s">
        <v>767</v>
      </c>
      <c r="H539" s="114" t="s">
        <v>473</v>
      </c>
      <c r="I539" s="32" t="s">
        <v>768</v>
      </c>
    </row>
    <row r="540" spans="1:9" ht="123.75" x14ac:dyDescent="0.2">
      <c r="A540" s="98">
        <v>532</v>
      </c>
      <c r="B540" s="327" t="s">
        <v>727</v>
      </c>
      <c r="C540" s="32" t="s">
        <v>205</v>
      </c>
      <c r="D540" s="160">
        <v>6.2</v>
      </c>
      <c r="E540" s="198">
        <v>3</v>
      </c>
      <c r="F540" s="202"/>
      <c r="G540" s="32" t="s">
        <v>729</v>
      </c>
      <c r="H540" s="114" t="s">
        <v>745</v>
      </c>
      <c r="I540" s="32" t="s">
        <v>848</v>
      </c>
    </row>
    <row r="541" spans="1:9" ht="78.75" x14ac:dyDescent="0.2">
      <c r="A541" s="98">
        <v>533</v>
      </c>
      <c r="B541" s="184" t="s">
        <v>727</v>
      </c>
      <c r="C541" s="371" t="s">
        <v>205</v>
      </c>
      <c r="D541" s="372">
        <v>9.1</v>
      </c>
      <c r="E541" s="373">
        <v>3</v>
      </c>
      <c r="F541" s="374"/>
      <c r="G541" s="371" t="s">
        <v>1537</v>
      </c>
      <c r="H541" s="375" t="s">
        <v>769</v>
      </c>
      <c r="I541" s="371" t="s">
        <v>456</v>
      </c>
    </row>
    <row r="542" spans="1:9" ht="326.25" x14ac:dyDescent="0.2">
      <c r="A542" s="98">
        <v>534</v>
      </c>
      <c r="B542" s="327" t="s">
        <v>727</v>
      </c>
      <c r="C542" s="32" t="s">
        <v>2881</v>
      </c>
      <c r="D542" s="160">
        <v>273.7</v>
      </c>
      <c r="E542" s="201" t="s">
        <v>2882</v>
      </c>
      <c r="F542" s="190"/>
      <c r="G542" s="369" t="s">
        <v>729</v>
      </c>
      <c r="H542" s="114" t="s">
        <v>2883</v>
      </c>
      <c r="I542" s="369" t="s">
        <v>2884</v>
      </c>
    </row>
    <row r="543" spans="1:9" ht="247.5" x14ac:dyDescent="0.2">
      <c r="A543" s="98">
        <v>535</v>
      </c>
      <c r="B543" s="383" t="s">
        <v>727</v>
      </c>
      <c r="C543" s="376" t="s">
        <v>2885</v>
      </c>
      <c r="D543" s="377">
        <v>25.9</v>
      </c>
      <c r="E543" s="378">
        <v>3</v>
      </c>
      <c r="F543" s="379"/>
      <c r="G543" s="380" t="s">
        <v>431</v>
      </c>
      <c r="H543" s="381" t="s">
        <v>2886</v>
      </c>
      <c r="I543" s="380" t="s">
        <v>2887</v>
      </c>
    </row>
    <row r="544" spans="1:9" ht="270" x14ac:dyDescent="0.2">
      <c r="A544" s="98">
        <v>536</v>
      </c>
      <c r="B544" s="100" t="s">
        <v>359</v>
      </c>
      <c r="C544" s="54" t="s">
        <v>990</v>
      </c>
      <c r="D544" s="63">
        <v>287.39999999999998</v>
      </c>
      <c r="E544" s="35">
        <v>1</v>
      </c>
      <c r="F544" s="10"/>
      <c r="G544" s="53" t="s">
        <v>991</v>
      </c>
      <c r="H544" s="53" t="s">
        <v>993</v>
      </c>
      <c r="I544" s="53" t="s">
        <v>992</v>
      </c>
    </row>
    <row r="545" spans="1:9" ht="213.75" x14ac:dyDescent="0.2">
      <c r="A545" s="98">
        <v>537</v>
      </c>
      <c r="B545" s="104" t="s">
        <v>360</v>
      </c>
      <c r="C545" s="65" t="s">
        <v>719</v>
      </c>
      <c r="D545" s="63">
        <v>3</v>
      </c>
      <c r="E545" s="20">
        <v>3</v>
      </c>
      <c r="F545" s="63"/>
      <c r="G545" s="62" t="s">
        <v>1191</v>
      </c>
      <c r="H545" s="16" t="s">
        <v>1410</v>
      </c>
      <c r="I545" s="62" t="s">
        <v>1192</v>
      </c>
    </row>
    <row r="546" spans="1:9" ht="202.5" x14ac:dyDescent="0.2">
      <c r="A546" s="98">
        <v>538</v>
      </c>
      <c r="B546" s="101" t="s">
        <v>359</v>
      </c>
      <c r="C546" s="69" t="s">
        <v>719</v>
      </c>
      <c r="D546" s="15">
        <v>74.47</v>
      </c>
      <c r="E546" s="13">
        <v>3</v>
      </c>
      <c r="F546" s="15">
        <v>349.45</v>
      </c>
      <c r="G546" s="69" t="s">
        <v>2085</v>
      </c>
      <c r="H546" s="69" t="s">
        <v>2237</v>
      </c>
      <c r="I546" s="69" t="s">
        <v>2086</v>
      </c>
    </row>
    <row r="547" spans="1:9" ht="202.5" x14ac:dyDescent="0.2">
      <c r="A547" s="98">
        <v>539</v>
      </c>
      <c r="B547" s="104" t="s">
        <v>360</v>
      </c>
      <c r="C547" s="65" t="s">
        <v>1946</v>
      </c>
      <c r="D547" s="21">
        <v>57.1</v>
      </c>
      <c r="E547" s="63">
        <v>3</v>
      </c>
      <c r="F547" s="52"/>
      <c r="G547" s="61" t="s">
        <v>19</v>
      </c>
      <c r="H547" s="65" t="s">
        <v>2709</v>
      </c>
      <c r="I547" s="61" t="s">
        <v>1947</v>
      </c>
    </row>
    <row r="548" spans="1:9" ht="202.5" x14ac:dyDescent="0.2">
      <c r="A548" s="98">
        <v>540</v>
      </c>
      <c r="B548" s="101" t="s">
        <v>359</v>
      </c>
      <c r="C548" s="69" t="s">
        <v>719</v>
      </c>
      <c r="D548" s="15">
        <v>91.72</v>
      </c>
      <c r="E548" s="13">
        <v>3</v>
      </c>
      <c r="F548" s="14">
        <v>430.4</v>
      </c>
      <c r="G548" s="69" t="s">
        <v>2201</v>
      </c>
      <c r="H548" s="69" t="s">
        <v>2708</v>
      </c>
      <c r="I548" s="69" t="s">
        <v>2087</v>
      </c>
    </row>
    <row r="549" spans="1:9" ht="213.75" x14ac:dyDescent="0.2">
      <c r="A549" s="98">
        <v>541</v>
      </c>
      <c r="B549" s="101" t="s">
        <v>359</v>
      </c>
      <c r="C549" s="69" t="s">
        <v>719</v>
      </c>
      <c r="D549" s="15">
        <v>7.1</v>
      </c>
      <c r="E549" s="13">
        <v>3</v>
      </c>
      <c r="F549" s="15">
        <v>33.32</v>
      </c>
      <c r="G549" s="69" t="s">
        <v>2710</v>
      </c>
      <c r="H549" s="69" t="s">
        <v>2711</v>
      </c>
      <c r="I549" s="69" t="s">
        <v>2707</v>
      </c>
    </row>
    <row r="550" spans="1:9" ht="180" x14ac:dyDescent="0.2">
      <c r="A550" s="98">
        <v>542</v>
      </c>
      <c r="B550" s="100" t="s">
        <v>359</v>
      </c>
      <c r="C550" s="53" t="s">
        <v>719</v>
      </c>
      <c r="D550" s="10">
        <v>47.07</v>
      </c>
      <c r="E550" s="35">
        <v>3</v>
      </c>
      <c r="F550" s="240"/>
      <c r="G550" s="62" t="s">
        <v>2085</v>
      </c>
      <c r="H550" s="53" t="s">
        <v>2071</v>
      </c>
      <c r="I550" s="53" t="s">
        <v>2088</v>
      </c>
    </row>
    <row r="551" spans="1:9" ht="101.25" x14ac:dyDescent="0.2">
      <c r="A551" s="98">
        <v>543</v>
      </c>
      <c r="B551" s="106" t="s">
        <v>2230</v>
      </c>
      <c r="C551" s="296" t="s">
        <v>112</v>
      </c>
      <c r="D551" s="298">
        <v>718.2</v>
      </c>
      <c r="E551" s="171">
        <v>0.5</v>
      </c>
      <c r="F551" s="299"/>
      <c r="G551" s="16" t="s">
        <v>38</v>
      </c>
      <c r="H551" s="16" t="s">
        <v>37</v>
      </c>
      <c r="I551" s="16" t="s">
        <v>510</v>
      </c>
    </row>
    <row r="552" spans="1:9" ht="101.25" x14ac:dyDescent="0.2">
      <c r="A552" s="98">
        <v>544</v>
      </c>
      <c r="B552" s="106" t="s">
        <v>2230</v>
      </c>
      <c r="C552" s="296" t="s">
        <v>112</v>
      </c>
      <c r="D552" s="298">
        <v>267.10000000000002</v>
      </c>
      <c r="E552" s="171">
        <v>0.5</v>
      </c>
      <c r="F552" s="299"/>
      <c r="G552" s="16" t="s">
        <v>38</v>
      </c>
      <c r="H552" s="16" t="s">
        <v>37</v>
      </c>
      <c r="I552" s="16" t="s">
        <v>1788</v>
      </c>
    </row>
    <row r="553" spans="1:9" ht="101.25" x14ac:dyDescent="0.2">
      <c r="A553" s="98">
        <v>545</v>
      </c>
      <c r="B553" s="106" t="s">
        <v>2230</v>
      </c>
      <c r="C553" s="296" t="s">
        <v>254</v>
      </c>
      <c r="D553" s="298">
        <v>195.8</v>
      </c>
      <c r="E553" s="171">
        <v>0.5</v>
      </c>
      <c r="F553" s="299"/>
      <c r="G553" s="16" t="s">
        <v>38</v>
      </c>
      <c r="H553" s="16" t="s">
        <v>37</v>
      </c>
      <c r="I553" s="16" t="s">
        <v>1789</v>
      </c>
    </row>
    <row r="554" spans="1:9" ht="101.25" x14ac:dyDescent="0.2">
      <c r="A554" s="98">
        <v>546</v>
      </c>
      <c r="B554" s="106" t="s">
        <v>2230</v>
      </c>
      <c r="C554" s="296" t="s">
        <v>254</v>
      </c>
      <c r="D554" s="298">
        <v>401.8</v>
      </c>
      <c r="E554" s="171">
        <v>0.5</v>
      </c>
      <c r="F554" s="299"/>
      <c r="G554" s="16" t="s">
        <v>38</v>
      </c>
      <c r="H554" s="16" t="s">
        <v>37</v>
      </c>
      <c r="I554" s="16" t="s">
        <v>1790</v>
      </c>
    </row>
    <row r="555" spans="1:9" ht="144.75" x14ac:dyDescent="0.2">
      <c r="A555" s="98">
        <v>547</v>
      </c>
      <c r="B555" s="106" t="s">
        <v>2230</v>
      </c>
      <c r="C555" s="296" t="s">
        <v>254</v>
      </c>
      <c r="D555" s="300">
        <v>193.4</v>
      </c>
      <c r="E555" s="171">
        <v>0.5</v>
      </c>
      <c r="F555" s="191"/>
      <c r="G555" s="16" t="s">
        <v>44</v>
      </c>
      <c r="H555" s="16" t="s">
        <v>37</v>
      </c>
      <c r="I555" s="16" t="s">
        <v>511</v>
      </c>
    </row>
    <row r="556" spans="1:9" ht="101.25" x14ac:dyDescent="0.2">
      <c r="A556" s="98">
        <v>548</v>
      </c>
      <c r="B556" s="106" t="s">
        <v>2230</v>
      </c>
      <c r="C556" s="297" t="s">
        <v>112</v>
      </c>
      <c r="D556" s="300">
        <v>270</v>
      </c>
      <c r="E556" s="66">
        <v>0.5</v>
      </c>
      <c r="F556" s="191"/>
      <c r="G556" s="65" t="s">
        <v>38</v>
      </c>
      <c r="H556" s="65" t="s">
        <v>37</v>
      </c>
      <c r="I556" s="65" t="s">
        <v>512</v>
      </c>
    </row>
    <row r="557" spans="1:9" ht="101.25" x14ac:dyDescent="0.2">
      <c r="A557" s="98">
        <v>549</v>
      </c>
      <c r="B557" s="106" t="s">
        <v>2230</v>
      </c>
      <c r="C557" s="296" t="s">
        <v>112</v>
      </c>
      <c r="D557" s="300">
        <v>283.60000000000002</v>
      </c>
      <c r="E557" s="66">
        <v>0.5</v>
      </c>
      <c r="F557" s="191"/>
      <c r="G557" s="65" t="s">
        <v>38</v>
      </c>
      <c r="H557" s="65" t="s">
        <v>37</v>
      </c>
      <c r="I557" s="65" t="s">
        <v>513</v>
      </c>
    </row>
    <row r="558" spans="1:9" ht="112.5" x14ac:dyDescent="0.2">
      <c r="A558" s="98">
        <v>550</v>
      </c>
      <c r="B558" s="106" t="s">
        <v>2230</v>
      </c>
      <c r="C558" s="297" t="s">
        <v>254</v>
      </c>
      <c r="D558" s="300">
        <v>15.6</v>
      </c>
      <c r="E558" s="66">
        <v>0.5</v>
      </c>
      <c r="F558" s="193"/>
      <c r="G558" s="297" t="s">
        <v>38</v>
      </c>
      <c r="H558" s="65" t="s">
        <v>37</v>
      </c>
      <c r="I558" s="65" t="s">
        <v>1791</v>
      </c>
    </row>
    <row r="559" spans="1:9" ht="101.25" x14ac:dyDescent="0.2">
      <c r="A559" s="98">
        <v>551</v>
      </c>
      <c r="B559" s="106" t="s">
        <v>2230</v>
      </c>
      <c r="C559" s="297" t="s">
        <v>1792</v>
      </c>
      <c r="D559" s="300">
        <v>28.8</v>
      </c>
      <c r="E559" s="66">
        <v>3</v>
      </c>
      <c r="F559" s="193"/>
      <c r="G559" s="297" t="s">
        <v>19</v>
      </c>
      <c r="H559" s="65" t="s">
        <v>2226</v>
      </c>
      <c r="I559" s="65" t="s">
        <v>2227</v>
      </c>
    </row>
    <row r="560" spans="1:9" ht="146.25" x14ac:dyDescent="0.2">
      <c r="A560" s="98">
        <v>552</v>
      </c>
      <c r="B560" s="104" t="s">
        <v>371</v>
      </c>
      <c r="C560" s="297" t="s">
        <v>1793</v>
      </c>
      <c r="D560" s="300">
        <v>187.8</v>
      </c>
      <c r="E560" s="66">
        <v>3</v>
      </c>
      <c r="F560" s="193"/>
      <c r="G560" s="297" t="s">
        <v>255</v>
      </c>
      <c r="H560" s="65" t="s">
        <v>2228</v>
      </c>
      <c r="I560" s="65" t="s">
        <v>2229</v>
      </c>
    </row>
    <row r="561" spans="1:9" ht="112.5" x14ac:dyDescent="0.2">
      <c r="A561" s="98">
        <v>553</v>
      </c>
      <c r="B561" s="104" t="s">
        <v>371</v>
      </c>
      <c r="C561" s="124" t="s">
        <v>1794</v>
      </c>
      <c r="D561" s="31">
        <v>544.6</v>
      </c>
      <c r="E561" s="31" t="s">
        <v>893</v>
      </c>
      <c r="F561" s="192"/>
      <c r="G561" s="124" t="s">
        <v>46</v>
      </c>
      <c r="H561" s="16" t="s">
        <v>1796</v>
      </c>
      <c r="I561" s="124" t="s">
        <v>962</v>
      </c>
    </row>
    <row r="562" spans="1:9" ht="112.5" x14ac:dyDescent="0.2">
      <c r="A562" s="98">
        <v>554</v>
      </c>
      <c r="B562" s="104" t="s">
        <v>371</v>
      </c>
      <c r="C562" s="124" t="s">
        <v>1797</v>
      </c>
      <c r="D562" s="31">
        <v>139.9</v>
      </c>
      <c r="E562" s="31">
        <v>3</v>
      </c>
      <c r="F562" s="192"/>
      <c r="G562" s="124" t="s">
        <v>1795</v>
      </c>
      <c r="H562" s="16" t="s">
        <v>1798</v>
      </c>
      <c r="I562" s="124" t="s">
        <v>514</v>
      </c>
    </row>
    <row r="563" spans="1:9" ht="78.75" x14ac:dyDescent="0.2">
      <c r="A563" s="98">
        <v>555</v>
      </c>
      <c r="B563" s="104" t="s">
        <v>371</v>
      </c>
      <c r="C563" s="124" t="s">
        <v>1799</v>
      </c>
      <c r="D563" s="31">
        <v>17.5</v>
      </c>
      <c r="E563" s="31">
        <v>3</v>
      </c>
      <c r="F563" s="192"/>
      <c r="G563" s="124" t="s">
        <v>1795</v>
      </c>
      <c r="H563" s="16" t="s">
        <v>1800</v>
      </c>
      <c r="I563" s="124" t="s">
        <v>720</v>
      </c>
    </row>
    <row r="564" spans="1:9" ht="78.75" x14ac:dyDescent="0.2">
      <c r="A564" s="98">
        <v>556</v>
      </c>
      <c r="B564" s="104" t="s">
        <v>371</v>
      </c>
      <c r="C564" s="124" t="s">
        <v>1799</v>
      </c>
      <c r="D564" s="31">
        <v>29.1</v>
      </c>
      <c r="E564" s="31">
        <v>3</v>
      </c>
      <c r="F564" s="192"/>
      <c r="G564" s="124" t="s">
        <v>1795</v>
      </c>
      <c r="H564" s="16" t="s">
        <v>1800</v>
      </c>
      <c r="I564" s="124" t="s">
        <v>720</v>
      </c>
    </row>
    <row r="565" spans="1:9" ht="112.5" x14ac:dyDescent="0.2">
      <c r="A565" s="98">
        <v>557</v>
      </c>
      <c r="B565" s="104" t="s">
        <v>371</v>
      </c>
      <c r="C565" s="124" t="s">
        <v>1801</v>
      </c>
      <c r="D565" s="31">
        <v>24.9</v>
      </c>
      <c r="E565" s="31">
        <v>3</v>
      </c>
      <c r="F565" s="192"/>
      <c r="G565" s="124" t="s">
        <v>1795</v>
      </c>
      <c r="H565" s="16" t="s">
        <v>1802</v>
      </c>
      <c r="I565" s="124" t="s">
        <v>1803</v>
      </c>
    </row>
    <row r="566" spans="1:9" ht="146.25" x14ac:dyDescent="0.2">
      <c r="A566" s="98">
        <v>558</v>
      </c>
      <c r="B566" s="104" t="s">
        <v>371</v>
      </c>
      <c r="C566" s="124" t="s">
        <v>1804</v>
      </c>
      <c r="D566" s="31">
        <v>341.2</v>
      </c>
      <c r="E566" s="31">
        <v>3</v>
      </c>
      <c r="F566" s="192"/>
      <c r="G566" s="124" t="s">
        <v>1795</v>
      </c>
      <c r="H566" s="16" t="s">
        <v>1805</v>
      </c>
      <c r="I566" s="124" t="s">
        <v>1806</v>
      </c>
    </row>
    <row r="567" spans="1:9" ht="146.25" x14ac:dyDescent="0.2">
      <c r="A567" s="98">
        <v>559</v>
      </c>
      <c r="B567" s="104" t="s">
        <v>371</v>
      </c>
      <c r="C567" s="155" t="s">
        <v>1804</v>
      </c>
      <c r="D567" s="31">
        <v>341.2</v>
      </c>
      <c r="E567" s="31">
        <v>3</v>
      </c>
      <c r="F567" s="192"/>
      <c r="G567" s="33" t="s">
        <v>1795</v>
      </c>
      <c r="H567" s="34" t="s">
        <v>1805</v>
      </c>
      <c r="I567" s="31" t="s">
        <v>1806</v>
      </c>
    </row>
    <row r="568" spans="1:9" ht="112.5" x14ac:dyDescent="0.2">
      <c r="A568" s="98">
        <v>560</v>
      </c>
      <c r="B568" s="138" t="s">
        <v>111</v>
      </c>
      <c r="C568" s="62" t="s">
        <v>811</v>
      </c>
      <c r="D568" s="10">
        <v>40.4</v>
      </c>
      <c r="E568" s="35">
        <v>2</v>
      </c>
      <c r="F568" s="53"/>
      <c r="G568" s="3" t="s">
        <v>431</v>
      </c>
      <c r="H568" s="3" t="s">
        <v>2</v>
      </c>
      <c r="I568" s="54" t="s">
        <v>710</v>
      </c>
    </row>
    <row r="569" spans="1:9" ht="112.5" x14ac:dyDescent="0.2">
      <c r="A569" s="98">
        <v>561</v>
      </c>
      <c r="B569" s="138" t="s">
        <v>111</v>
      </c>
      <c r="C569" s="62" t="s">
        <v>811</v>
      </c>
      <c r="D569" s="63">
        <v>45.7</v>
      </c>
      <c r="E569" s="35">
        <v>2</v>
      </c>
      <c r="F569" s="53"/>
      <c r="G569" s="3" t="s">
        <v>431</v>
      </c>
      <c r="H569" s="3" t="s">
        <v>2</v>
      </c>
      <c r="I569" s="54" t="s">
        <v>812</v>
      </c>
    </row>
    <row r="570" spans="1:9" ht="112.5" x14ac:dyDescent="0.2">
      <c r="A570" s="98">
        <v>562</v>
      </c>
      <c r="B570" s="137" t="s">
        <v>111</v>
      </c>
      <c r="C570" s="62" t="s">
        <v>813</v>
      </c>
      <c r="D570" s="63">
        <v>178.5</v>
      </c>
      <c r="E570" s="20">
        <v>2</v>
      </c>
      <c r="F570" s="62"/>
      <c r="G570" s="61" t="s">
        <v>1405</v>
      </c>
      <c r="H570" s="61" t="s">
        <v>836</v>
      </c>
      <c r="I570" s="65" t="s">
        <v>710</v>
      </c>
    </row>
    <row r="571" spans="1:9" ht="101.25" x14ac:dyDescent="0.2">
      <c r="A571" s="98">
        <v>563</v>
      </c>
      <c r="B571" s="138" t="s">
        <v>111</v>
      </c>
      <c r="C571" s="53" t="s">
        <v>814</v>
      </c>
      <c r="D571" s="63">
        <v>30</v>
      </c>
      <c r="E571" s="35">
        <v>2</v>
      </c>
      <c r="F571" s="53"/>
      <c r="G571" s="3" t="s">
        <v>431</v>
      </c>
      <c r="H571" s="3" t="s">
        <v>2</v>
      </c>
      <c r="I571" s="54" t="s">
        <v>1088</v>
      </c>
    </row>
    <row r="572" spans="1:9" ht="67.5" x14ac:dyDescent="0.2">
      <c r="A572" s="98">
        <v>564</v>
      </c>
      <c r="B572" s="138" t="s">
        <v>111</v>
      </c>
      <c r="C572" s="62" t="s">
        <v>816</v>
      </c>
      <c r="D572" s="63">
        <v>1020</v>
      </c>
      <c r="E572" s="35" t="s">
        <v>815</v>
      </c>
      <c r="F572" s="62"/>
      <c r="G572" s="61" t="s">
        <v>431</v>
      </c>
      <c r="H572" s="3" t="s">
        <v>2</v>
      </c>
      <c r="I572" s="65" t="s">
        <v>2698</v>
      </c>
    </row>
    <row r="573" spans="1:9" ht="112.5" x14ac:dyDescent="0.2">
      <c r="A573" s="98">
        <v>565</v>
      </c>
      <c r="B573" s="137" t="s">
        <v>111</v>
      </c>
      <c r="C573" s="53" t="s">
        <v>817</v>
      </c>
      <c r="D573" s="63">
        <v>24.4</v>
      </c>
      <c r="E573" s="35" t="s">
        <v>1175</v>
      </c>
      <c r="F573" s="53"/>
      <c r="G573" s="3" t="s">
        <v>431</v>
      </c>
      <c r="H573" s="3" t="s">
        <v>2</v>
      </c>
      <c r="I573" s="54" t="s">
        <v>818</v>
      </c>
    </row>
    <row r="574" spans="1:9" ht="101.25" x14ac:dyDescent="0.2">
      <c r="A574" s="98">
        <v>566</v>
      </c>
      <c r="B574" s="137" t="s">
        <v>111</v>
      </c>
      <c r="C574" s="62" t="s">
        <v>1089</v>
      </c>
      <c r="D574" s="63">
        <v>28.5</v>
      </c>
      <c r="E574" s="20">
        <v>2</v>
      </c>
      <c r="F574" s="62"/>
      <c r="G574" s="61" t="s">
        <v>1176</v>
      </c>
      <c r="H574" s="61" t="s">
        <v>1279</v>
      </c>
      <c r="I574" s="65" t="s">
        <v>1090</v>
      </c>
    </row>
    <row r="575" spans="1:9" ht="112.5" x14ac:dyDescent="0.2">
      <c r="A575" s="98">
        <v>567</v>
      </c>
      <c r="B575" s="137" t="s">
        <v>111</v>
      </c>
      <c r="C575" s="62" t="s">
        <v>1177</v>
      </c>
      <c r="D575" s="63">
        <v>26.4</v>
      </c>
      <c r="E575" s="20" t="s">
        <v>1178</v>
      </c>
      <c r="F575" s="62"/>
      <c r="G575" s="61" t="s">
        <v>1176</v>
      </c>
      <c r="H575" s="61" t="s">
        <v>1406</v>
      </c>
      <c r="I575" s="65" t="s">
        <v>1239</v>
      </c>
    </row>
    <row r="576" spans="1:9" ht="112.5" x14ac:dyDescent="0.2">
      <c r="A576" s="98">
        <v>568</v>
      </c>
      <c r="B576" s="137" t="s">
        <v>111</v>
      </c>
      <c r="C576" s="62" t="s">
        <v>1177</v>
      </c>
      <c r="D576" s="63">
        <v>35</v>
      </c>
      <c r="E576" s="20" t="s">
        <v>1178</v>
      </c>
      <c r="F576" s="62"/>
      <c r="G576" s="61" t="s">
        <v>1176</v>
      </c>
      <c r="H576" s="61" t="s">
        <v>1406</v>
      </c>
      <c r="I576" s="65" t="s">
        <v>1240</v>
      </c>
    </row>
    <row r="577" spans="1:9" ht="101.25" x14ac:dyDescent="0.2">
      <c r="A577" s="98">
        <v>569</v>
      </c>
      <c r="B577" s="137" t="s">
        <v>111</v>
      </c>
      <c r="C577" s="62" t="s">
        <v>811</v>
      </c>
      <c r="D577" s="63">
        <v>47.3</v>
      </c>
      <c r="E577" s="20">
        <v>3</v>
      </c>
      <c r="F577" s="62"/>
      <c r="G577" s="61" t="s">
        <v>1176</v>
      </c>
      <c r="H577" s="61" t="s">
        <v>1603</v>
      </c>
      <c r="I577" s="65" t="s">
        <v>1407</v>
      </c>
    </row>
    <row r="578" spans="1:9" ht="101.25" x14ac:dyDescent="0.2">
      <c r="A578" s="98">
        <v>570</v>
      </c>
      <c r="B578" s="137" t="s">
        <v>111</v>
      </c>
      <c r="C578" s="62" t="s">
        <v>819</v>
      </c>
      <c r="D578" s="63">
        <v>463</v>
      </c>
      <c r="E578" s="20">
        <v>2</v>
      </c>
      <c r="F578" s="62"/>
      <c r="G578" s="61" t="s">
        <v>431</v>
      </c>
      <c r="H578" s="61" t="s">
        <v>37</v>
      </c>
      <c r="I578" s="65" t="s">
        <v>1514</v>
      </c>
    </row>
    <row r="579" spans="1:9" ht="33.75" x14ac:dyDescent="0.2">
      <c r="A579" s="98">
        <v>571</v>
      </c>
      <c r="B579" s="137" t="s">
        <v>111</v>
      </c>
      <c r="C579" s="62" t="s">
        <v>1833</v>
      </c>
      <c r="D579" s="63">
        <v>200</v>
      </c>
      <c r="E579" s="20" t="s">
        <v>815</v>
      </c>
      <c r="F579" s="62"/>
      <c r="G579" s="61" t="s">
        <v>431</v>
      </c>
      <c r="H579" s="61" t="s">
        <v>37</v>
      </c>
      <c r="I579" s="65" t="s">
        <v>2699</v>
      </c>
    </row>
    <row r="580" spans="1:9" ht="33.75" x14ac:dyDescent="0.2">
      <c r="A580" s="98">
        <v>572</v>
      </c>
      <c r="B580" s="137" t="s">
        <v>111</v>
      </c>
      <c r="C580" s="62" t="s">
        <v>2056</v>
      </c>
      <c r="D580" s="63">
        <v>100</v>
      </c>
      <c r="E580" s="20" t="s">
        <v>815</v>
      </c>
      <c r="F580" s="62"/>
      <c r="G580" s="61" t="s">
        <v>431</v>
      </c>
      <c r="H580" s="61" t="s">
        <v>37</v>
      </c>
      <c r="I580" s="65" t="s">
        <v>2057</v>
      </c>
    </row>
    <row r="581" spans="1:9" ht="90" x14ac:dyDescent="0.2">
      <c r="A581" s="98">
        <v>573</v>
      </c>
      <c r="B581" s="68" t="s">
        <v>111</v>
      </c>
      <c r="C581" s="69" t="s">
        <v>2058</v>
      </c>
      <c r="D581" s="15">
        <v>323.10000000000002</v>
      </c>
      <c r="E581" s="13" t="s">
        <v>1178</v>
      </c>
      <c r="F581" s="69">
        <v>1516.15</v>
      </c>
      <c r="G581" s="86" t="s">
        <v>2190</v>
      </c>
      <c r="H581" s="86" t="s">
        <v>2237</v>
      </c>
      <c r="I581" s="25" t="s">
        <v>2191</v>
      </c>
    </row>
    <row r="582" spans="1:9" ht="33.75" x14ac:dyDescent="0.2">
      <c r="A582" s="98">
        <v>574</v>
      </c>
      <c r="B582" s="137" t="s">
        <v>111</v>
      </c>
      <c r="C582" s="62" t="s">
        <v>2056</v>
      </c>
      <c r="D582" s="63">
        <v>150</v>
      </c>
      <c r="E582" s="20" t="s">
        <v>815</v>
      </c>
      <c r="F582" s="62"/>
      <c r="G582" s="61" t="s">
        <v>431</v>
      </c>
      <c r="H582" s="61" t="s">
        <v>37</v>
      </c>
      <c r="I582" s="65" t="s">
        <v>2700</v>
      </c>
    </row>
    <row r="583" spans="1:9" ht="101.25" x14ac:dyDescent="0.2">
      <c r="A583" s="98">
        <v>575</v>
      </c>
      <c r="B583" s="137" t="s">
        <v>111</v>
      </c>
      <c r="C583" s="62" t="s">
        <v>2701</v>
      </c>
      <c r="D583" s="63">
        <v>246.6</v>
      </c>
      <c r="E583" s="20">
        <v>1.5</v>
      </c>
      <c r="F583" s="62"/>
      <c r="G583" s="61" t="s">
        <v>431</v>
      </c>
      <c r="H583" s="61" t="s">
        <v>2</v>
      </c>
      <c r="I583" s="65" t="s">
        <v>2702</v>
      </c>
    </row>
    <row r="584" spans="1:9" ht="101.25" x14ac:dyDescent="0.2">
      <c r="A584" s="98">
        <v>576</v>
      </c>
      <c r="B584" s="137" t="s">
        <v>111</v>
      </c>
      <c r="C584" s="62" t="s">
        <v>2703</v>
      </c>
      <c r="D584" s="63">
        <v>331.8</v>
      </c>
      <c r="E584" s="20" t="s">
        <v>2704</v>
      </c>
      <c r="F584" s="62"/>
      <c r="G584" s="61" t="s">
        <v>431</v>
      </c>
      <c r="H584" s="61" t="s">
        <v>2</v>
      </c>
      <c r="I584" s="65" t="s">
        <v>2702</v>
      </c>
    </row>
    <row r="585" spans="1:9" ht="101.25" x14ac:dyDescent="0.2">
      <c r="A585" s="98">
        <v>577</v>
      </c>
      <c r="B585" s="68" t="s">
        <v>111</v>
      </c>
      <c r="C585" s="69" t="s">
        <v>2703</v>
      </c>
      <c r="D585" s="15">
        <v>40.700000000000003</v>
      </c>
      <c r="E585" s="13">
        <v>3</v>
      </c>
      <c r="F585" s="69">
        <v>190.98</v>
      </c>
      <c r="G585" s="86" t="s">
        <v>1176</v>
      </c>
      <c r="H585" s="86" t="s">
        <v>2212</v>
      </c>
      <c r="I585" s="25" t="s">
        <v>2705</v>
      </c>
    </row>
    <row r="586" spans="1:9" ht="78.75" x14ac:dyDescent="0.2">
      <c r="A586" s="98">
        <v>578</v>
      </c>
      <c r="B586" s="137" t="s">
        <v>123</v>
      </c>
      <c r="C586" s="61" t="s">
        <v>2565</v>
      </c>
      <c r="D586" s="112" t="s">
        <v>324</v>
      </c>
      <c r="E586" s="62" t="s">
        <v>2566</v>
      </c>
      <c r="F586" s="113"/>
      <c r="G586" s="108" t="s">
        <v>2567</v>
      </c>
      <c r="H586" s="61" t="s">
        <v>434</v>
      </c>
      <c r="I586" s="148" t="s">
        <v>2020</v>
      </c>
    </row>
    <row r="587" spans="1:9" ht="78.75" x14ac:dyDescent="0.2">
      <c r="A587" s="98">
        <v>579</v>
      </c>
      <c r="B587" s="137" t="s">
        <v>123</v>
      </c>
      <c r="C587" s="61" t="s">
        <v>2568</v>
      </c>
      <c r="D587" s="112" t="s">
        <v>1720</v>
      </c>
      <c r="E587" s="62" t="s">
        <v>1738</v>
      </c>
      <c r="F587" s="113"/>
      <c r="G587" s="108" t="s">
        <v>2569</v>
      </c>
      <c r="H587" s="61" t="s">
        <v>434</v>
      </c>
      <c r="I587" s="148" t="s">
        <v>1721</v>
      </c>
    </row>
    <row r="588" spans="1:9" ht="78.75" x14ac:dyDescent="0.2">
      <c r="A588" s="98">
        <v>580</v>
      </c>
      <c r="B588" s="137" t="s">
        <v>123</v>
      </c>
      <c r="C588" s="61" t="s">
        <v>2570</v>
      </c>
      <c r="D588" s="112" t="s">
        <v>362</v>
      </c>
      <c r="E588" s="22" t="s">
        <v>1739</v>
      </c>
      <c r="F588" s="113"/>
      <c r="G588" s="108" t="s">
        <v>2567</v>
      </c>
      <c r="H588" s="61" t="s">
        <v>434</v>
      </c>
      <c r="I588" s="148" t="s">
        <v>1470</v>
      </c>
    </row>
    <row r="589" spans="1:9" ht="135" x14ac:dyDescent="0.2">
      <c r="A589" s="98">
        <v>581</v>
      </c>
      <c r="B589" s="137" t="s">
        <v>123</v>
      </c>
      <c r="C589" s="61" t="s">
        <v>2571</v>
      </c>
      <c r="D589" s="112" t="s">
        <v>2021</v>
      </c>
      <c r="E589" s="62" t="s">
        <v>2572</v>
      </c>
      <c r="F589" s="113"/>
      <c r="G589" s="108" t="s">
        <v>2573</v>
      </c>
      <c r="H589" s="61" t="s">
        <v>434</v>
      </c>
      <c r="I589" s="148" t="s">
        <v>2022</v>
      </c>
    </row>
    <row r="590" spans="1:9" ht="135" x14ac:dyDescent="0.2">
      <c r="A590" s="98">
        <v>582</v>
      </c>
      <c r="B590" s="137" t="s">
        <v>123</v>
      </c>
      <c r="C590" s="61" t="s">
        <v>2574</v>
      </c>
      <c r="D590" s="112" t="s">
        <v>2023</v>
      </c>
      <c r="E590" s="62" t="s">
        <v>2575</v>
      </c>
      <c r="F590" s="113"/>
      <c r="G590" s="108" t="s">
        <v>2576</v>
      </c>
      <c r="H590" s="61" t="s">
        <v>434</v>
      </c>
      <c r="I590" s="148" t="s">
        <v>2024</v>
      </c>
    </row>
    <row r="591" spans="1:9" ht="135" x14ac:dyDescent="0.2">
      <c r="A591" s="98">
        <v>583</v>
      </c>
      <c r="B591" s="137" t="s">
        <v>123</v>
      </c>
      <c r="C591" s="61" t="s">
        <v>2577</v>
      </c>
      <c r="D591" s="112" t="s">
        <v>1139</v>
      </c>
      <c r="E591" s="62" t="s">
        <v>1740</v>
      </c>
      <c r="F591" s="113"/>
      <c r="G591" s="108" t="s">
        <v>2576</v>
      </c>
      <c r="H591" s="61" t="s">
        <v>434</v>
      </c>
      <c r="I591" s="148" t="s">
        <v>1140</v>
      </c>
    </row>
    <row r="592" spans="1:9" ht="135" x14ac:dyDescent="0.2">
      <c r="A592" s="98">
        <v>584</v>
      </c>
      <c r="B592" s="137" t="s">
        <v>123</v>
      </c>
      <c r="C592" s="61" t="s">
        <v>2578</v>
      </c>
      <c r="D592" s="112" t="s">
        <v>138</v>
      </c>
      <c r="E592" s="62" t="s">
        <v>1741</v>
      </c>
      <c r="F592" s="113"/>
      <c r="G592" s="108" t="s">
        <v>2576</v>
      </c>
      <c r="H592" s="61" t="s">
        <v>434</v>
      </c>
      <c r="I592" s="148" t="s">
        <v>622</v>
      </c>
    </row>
    <row r="593" spans="1:9" ht="135" x14ac:dyDescent="0.2">
      <c r="A593" s="98">
        <v>585</v>
      </c>
      <c r="B593" s="137" t="s">
        <v>123</v>
      </c>
      <c r="C593" s="61" t="s">
        <v>2579</v>
      </c>
      <c r="D593" s="112" t="s">
        <v>489</v>
      </c>
      <c r="E593" s="62" t="s">
        <v>1742</v>
      </c>
      <c r="F593" s="113"/>
      <c r="G593" s="108" t="s">
        <v>2576</v>
      </c>
      <c r="H593" s="61" t="s">
        <v>434</v>
      </c>
      <c r="I593" s="148" t="s">
        <v>565</v>
      </c>
    </row>
    <row r="594" spans="1:9" ht="135" x14ac:dyDescent="0.2">
      <c r="A594" s="98">
        <v>586</v>
      </c>
      <c r="B594" s="137" t="s">
        <v>123</v>
      </c>
      <c r="C594" s="61" t="s">
        <v>2580</v>
      </c>
      <c r="D594" s="112" t="s">
        <v>248</v>
      </c>
      <c r="E594" s="62" t="s">
        <v>1743</v>
      </c>
      <c r="F594" s="113"/>
      <c r="G594" s="108" t="s">
        <v>2576</v>
      </c>
      <c r="H594" s="61" t="s">
        <v>434</v>
      </c>
      <c r="I594" s="148" t="s">
        <v>433</v>
      </c>
    </row>
    <row r="595" spans="1:9" ht="135" x14ac:dyDescent="0.2">
      <c r="A595" s="98">
        <v>587</v>
      </c>
      <c r="B595" s="137" t="s">
        <v>123</v>
      </c>
      <c r="C595" s="61" t="s">
        <v>2581</v>
      </c>
      <c r="D595" s="112" t="s">
        <v>481</v>
      </c>
      <c r="E595" s="62" t="s">
        <v>1744</v>
      </c>
      <c r="F595" s="113"/>
      <c r="G595" s="108" t="s">
        <v>2576</v>
      </c>
      <c r="H595" s="61" t="s">
        <v>434</v>
      </c>
      <c r="I595" s="148" t="s">
        <v>482</v>
      </c>
    </row>
    <row r="596" spans="1:9" ht="135" x14ac:dyDescent="0.2">
      <c r="A596" s="98">
        <v>588</v>
      </c>
      <c r="B596" s="137" t="s">
        <v>123</v>
      </c>
      <c r="C596" s="61" t="s">
        <v>2582</v>
      </c>
      <c r="D596" s="112" t="s">
        <v>411</v>
      </c>
      <c r="E596" s="62" t="s">
        <v>1745</v>
      </c>
      <c r="F596" s="113"/>
      <c r="G596" s="108" t="s">
        <v>2576</v>
      </c>
      <c r="H596" s="61" t="s">
        <v>434</v>
      </c>
      <c r="I596" s="148" t="s">
        <v>432</v>
      </c>
    </row>
    <row r="597" spans="1:9" ht="135" x14ac:dyDescent="0.2">
      <c r="A597" s="98">
        <v>589</v>
      </c>
      <c r="B597" s="137" t="s">
        <v>123</v>
      </c>
      <c r="C597" s="61" t="s">
        <v>2583</v>
      </c>
      <c r="D597" s="112" t="s">
        <v>248</v>
      </c>
      <c r="E597" s="62" t="s">
        <v>1746</v>
      </c>
      <c r="F597" s="113"/>
      <c r="G597" s="108" t="s">
        <v>2576</v>
      </c>
      <c r="H597" s="61" t="s">
        <v>434</v>
      </c>
      <c r="I597" s="148" t="s">
        <v>1471</v>
      </c>
    </row>
    <row r="598" spans="1:9" ht="135" x14ac:dyDescent="0.2">
      <c r="A598" s="98">
        <v>590</v>
      </c>
      <c r="B598" s="137" t="s">
        <v>123</v>
      </c>
      <c r="C598" s="61" t="s">
        <v>2584</v>
      </c>
      <c r="D598" s="112" t="s">
        <v>190</v>
      </c>
      <c r="E598" s="62" t="s">
        <v>1747</v>
      </c>
      <c r="F598" s="112"/>
      <c r="G598" s="108" t="s">
        <v>2576</v>
      </c>
      <c r="H598" s="61" t="s">
        <v>434</v>
      </c>
      <c r="I598" s="148" t="s">
        <v>274</v>
      </c>
    </row>
    <row r="599" spans="1:9" ht="135" x14ac:dyDescent="0.2">
      <c r="A599" s="98">
        <v>591</v>
      </c>
      <c r="B599" s="137" t="s">
        <v>123</v>
      </c>
      <c r="C599" s="61" t="s">
        <v>2585</v>
      </c>
      <c r="D599" s="112" t="s">
        <v>158</v>
      </c>
      <c r="E599" s="62" t="s">
        <v>1748</v>
      </c>
      <c r="F599" s="112"/>
      <c r="G599" s="108" t="s">
        <v>2576</v>
      </c>
      <c r="H599" s="61" t="s">
        <v>434</v>
      </c>
      <c r="I599" s="148" t="s">
        <v>240</v>
      </c>
    </row>
    <row r="600" spans="1:9" ht="135" x14ac:dyDescent="0.2">
      <c r="A600" s="98">
        <v>592</v>
      </c>
      <c r="B600" s="137" t="s">
        <v>123</v>
      </c>
      <c r="C600" s="61" t="s">
        <v>2586</v>
      </c>
      <c r="D600" s="112" t="s">
        <v>133</v>
      </c>
      <c r="E600" s="62" t="s">
        <v>1749</v>
      </c>
      <c r="F600" s="112"/>
      <c r="G600" s="108" t="s">
        <v>2576</v>
      </c>
      <c r="H600" s="61" t="s">
        <v>434</v>
      </c>
      <c r="I600" s="148" t="s">
        <v>235</v>
      </c>
    </row>
    <row r="601" spans="1:9" ht="135" x14ac:dyDescent="0.2">
      <c r="A601" s="98">
        <v>593</v>
      </c>
      <c r="B601" s="137" t="s">
        <v>123</v>
      </c>
      <c r="C601" s="61" t="s">
        <v>2587</v>
      </c>
      <c r="D601" s="112" t="s">
        <v>133</v>
      </c>
      <c r="E601" s="62" t="s">
        <v>1750</v>
      </c>
      <c r="F601" s="112"/>
      <c r="G601" s="108" t="s">
        <v>2576</v>
      </c>
      <c r="H601" s="61" t="s">
        <v>434</v>
      </c>
      <c r="I601" s="148" t="s">
        <v>236</v>
      </c>
    </row>
    <row r="602" spans="1:9" ht="135" x14ac:dyDescent="0.2">
      <c r="A602" s="98">
        <v>594</v>
      </c>
      <c r="B602" s="137" t="s">
        <v>123</v>
      </c>
      <c r="C602" s="61" t="s">
        <v>2588</v>
      </c>
      <c r="D602" s="112" t="s">
        <v>190</v>
      </c>
      <c r="E602" s="62" t="s">
        <v>1751</v>
      </c>
      <c r="F602" s="112"/>
      <c r="G602" s="108" t="s">
        <v>2576</v>
      </c>
      <c r="H602" s="61" t="s">
        <v>434</v>
      </c>
      <c r="I602" s="148" t="s">
        <v>193</v>
      </c>
    </row>
    <row r="603" spans="1:9" ht="135" x14ac:dyDescent="0.2">
      <c r="A603" s="98">
        <v>595</v>
      </c>
      <c r="B603" s="137" t="s">
        <v>123</v>
      </c>
      <c r="C603" s="61" t="s">
        <v>2589</v>
      </c>
      <c r="D603" s="112" t="s">
        <v>248</v>
      </c>
      <c r="E603" s="62" t="s">
        <v>1752</v>
      </c>
      <c r="F603" s="112"/>
      <c r="G603" s="108" t="s">
        <v>2576</v>
      </c>
      <c r="H603" s="61" t="s">
        <v>434</v>
      </c>
      <c r="I603" s="148" t="s">
        <v>401</v>
      </c>
    </row>
    <row r="604" spans="1:9" ht="135" x14ac:dyDescent="0.2">
      <c r="A604" s="98">
        <v>596</v>
      </c>
      <c r="B604" s="137" t="s">
        <v>123</v>
      </c>
      <c r="C604" s="61" t="s">
        <v>2590</v>
      </c>
      <c r="D604" s="112" t="s">
        <v>248</v>
      </c>
      <c r="E604" s="62" t="s">
        <v>1753</v>
      </c>
      <c r="F604" s="112"/>
      <c r="G604" s="108" t="s">
        <v>2576</v>
      </c>
      <c r="H604" s="61" t="s">
        <v>434</v>
      </c>
      <c r="I604" s="148" t="s">
        <v>911</v>
      </c>
    </row>
    <row r="605" spans="1:9" ht="135" x14ac:dyDescent="0.2">
      <c r="A605" s="98">
        <v>597</v>
      </c>
      <c r="B605" s="137" t="s">
        <v>123</v>
      </c>
      <c r="C605" s="61" t="s">
        <v>2591</v>
      </c>
      <c r="D605" s="112" t="s">
        <v>133</v>
      </c>
      <c r="E605" s="62" t="s">
        <v>1754</v>
      </c>
      <c r="F605" s="112"/>
      <c r="G605" s="108" t="s">
        <v>2576</v>
      </c>
      <c r="H605" s="61" t="s">
        <v>434</v>
      </c>
      <c r="I605" s="148" t="s">
        <v>182</v>
      </c>
    </row>
    <row r="606" spans="1:9" ht="135" x14ac:dyDescent="0.2">
      <c r="A606" s="98">
        <v>598</v>
      </c>
      <c r="B606" s="137" t="s">
        <v>123</v>
      </c>
      <c r="C606" s="61" t="s">
        <v>2592</v>
      </c>
      <c r="D606" s="112" t="s">
        <v>157</v>
      </c>
      <c r="E606" s="62" t="s">
        <v>1755</v>
      </c>
      <c r="F606" s="112"/>
      <c r="G606" s="108" t="s">
        <v>2576</v>
      </c>
      <c r="H606" s="61" t="s">
        <v>434</v>
      </c>
      <c r="I606" s="148" t="s">
        <v>178</v>
      </c>
    </row>
    <row r="607" spans="1:9" ht="135" x14ac:dyDescent="0.2">
      <c r="A607" s="98">
        <v>599</v>
      </c>
      <c r="B607" s="137" t="s">
        <v>123</v>
      </c>
      <c r="C607" s="61" t="s">
        <v>2593</v>
      </c>
      <c r="D607" s="112" t="s">
        <v>167</v>
      </c>
      <c r="E607" s="62" t="s">
        <v>1756</v>
      </c>
      <c r="F607" s="112"/>
      <c r="G607" s="108" t="s">
        <v>108</v>
      </c>
      <c r="H607" s="61" t="s">
        <v>434</v>
      </c>
      <c r="I607" s="148" t="s">
        <v>168</v>
      </c>
    </row>
    <row r="608" spans="1:9" ht="135" x14ac:dyDescent="0.2">
      <c r="A608" s="98">
        <v>600</v>
      </c>
      <c r="B608" s="137" t="s">
        <v>123</v>
      </c>
      <c r="C608" s="61" t="s">
        <v>2594</v>
      </c>
      <c r="D608" s="112" t="s">
        <v>157</v>
      </c>
      <c r="E608" s="62" t="s">
        <v>1757</v>
      </c>
      <c r="F608" s="112"/>
      <c r="G608" s="108" t="s">
        <v>108</v>
      </c>
      <c r="H608" s="61" t="s">
        <v>434</v>
      </c>
      <c r="I608" s="148" t="s">
        <v>604</v>
      </c>
    </row>
    <row r="609" spans="1:9" ht="135" x14ac:dyDescent="0.2">
      <c r="A609" s="98">
        <v>601</v>
      </c>
      <c r="B609" s="137" t="s">
        <v>123</v>
      </c>
      <c r="C609" s="61" t="s">
        <v>2595</v>
      </c>
      <c r="D609" s="112" t="s">
        <v>158</v>
      </c>
      <c r="E609" s="62" t="s">
        <v>1758</v>
      </c>
      <c r="F609" s="112"/>
      <c r="G609" s="108" t="s">
        <v>108</v>
      </c>
      <c r="H609" s="61" t="s">
        <v>434</v>
      </c>
      <c r="I609" s="148" t="s">
        <v>169</v>
      </c>
    </row>
    <row r="610" spans="1:9" ht="135" x14ac:dyDescent="0.2">
      <c r="A610" s="98">
        <v>602</v>
      </c>
      <c r="B610" s="137" t="s">
        <v>123</v>
      </c>
      <c r="C610" s="61" t="s">
        <v>2596</v>
      </c>
      <c r="D610" s="112" t="s">
        <v>138</v>
      </c>
      <c r="E610" s="62" t="s">
        <v>1759</v>
      </c>
      <c r="F610" s="112"/>
      <c r="G610" s="108" t="s">
        <v>108</v>
      </c>
      <c r="H610" s="61" t="s">
        <v>434</v>
      </c>
      <c r="I610" s="148" t="s">
        <v>170</v>
      </c>
    </row>
    <row r="611" spans="1:9" ht="135" x14ac:dyDescent="0.2">
      <c r="A611" s="98">
        <v>603</v>
      </c>
      <c r="B611" s="137" t="s">
        <v>123</v>
      </c>
      <c r="C611" s="61" t="s">
        <v>2597</v>
      </c>
      <c r="D611" s="112" t="s">
        <v>118</v>
      </c>
      <c r="E611" s="62" t="s">
        <v>1760</v>
      </c>
      <c r="F611" s="112"/>
      <c r="G611" s="108" t="s">
        <v>1722</v>
      </c>
      <c r="H611" s="61" t="s">
        <v>347</v>
      </c>
      <c r="I611" s="148" t="s">
        <v>171</v>
      </c>
    </row>
    <row r="612" spans="1:9" ht="135" x14ac:dyDescent="0.2">
      <c r="A612" s="98">
        <v>604</v>
      </c>
      <c r="B612" s="137" t="s">
        <v>123</v>
      </c>
      <c r="C612" s="61" t="s">
        <v>2598</v>
      </c>
      <c r="D612" s="112" t="s">
        <v>1724</v>
      </c>
      <c r="E612" s="62" t="s">
        <v>1761</v>
      </c>
      <c r="F612" s="112"/>
      <c r="G612" s="108" t="s">
        <v>1722</v>
      </c>
      <c r="H612" s="61" t="s">
        <v>1723</v>
      </c>
      <c r="I612" s="148" t="s">
        <v>1725</v>
      </c>
    </row>
    <row r="613" spans="1:9" ht="135" x14ac:dyDescent="0.2">
      <c r="A613" s="98">
        <v>605</v>
      </c>
      <c r="B613" s="137" t="s">
        <v>123</v>
      </c>
      <c r="C613" s="61" t="s">
        <v>2599</v>
      </c>
      <c r="D613" s="112" t="s">
        <v>1576</v>
      </c>
      <c r="E613" s="62" t="s">
        <v>1762</v>
      </c>
      <c r="F613" s="112"/>
      <c r="G613" s="108" t="s">
        <v>1722</v>
      </c>
      <c r="H613" s="61" t="s">
        <v>1723</v>
      </c>
      <c r="I613" s="148" t="s">
        <v>1726</v>
      </c>
    </row>
    <row r="614" spans="1:9" ht="78.75" x14ac:dyDescent="0.2">
      <c r="A614" s="98">
        <v>606</v>
      </c>
      <c r="B614" s="137" t="s">
        <v>123</v>
      </c>
      <c r="C614" s="61" t="s">
        <v>1245</v>
      </c>
      <c r="D614" s="62">
        <v>16.600000000000001</v>
      </c>
      <c r="E614" s="22" t="s">
        <v>1780</v>
      </c>
      <c r="F614" s="62"/>
      <c r="G614" s="108" t="s">
        <v>2567</v>
      </c>
      <c r="H614" s="61" t="s">
        <v>434</v>
      </c>
      <c r="I614" s="148" t="s">
        <v>1244</v>
      </c>
    </row>
    <row r="615" spans="1:9" ht="78.75" x14ac:dyDescent="0.2">
      <c r="A615" s="98">
        <v>607</v>
      </c>
      <c r="B615" s="137" t="s">
        <v>123</v>
      </c>
      <c r="C615" s="61" t="s">
        <v>2545</v>
      </c>
      <c r="D615" s="62">
        <v>10.7</v>
      </c>
      <c r="E615" s="22" t="s">
        <v>2600</v>
      </c>
      <c r="F615" s="62"/>
      <c r="G615" s="108" t="s">
        <v>2567</v>
      </c>
      <c r="H615" s="61" t="s">
        <v>2546</v>
      </c>
      <c r="I615" s="148" t="s">
        <v>2547</v>
      </c>
    </row>
    <row r="616" spans="1:9" ht="90" x14ac:dyDescent="0.2">
      <c r="A616" s="98">
        <v>608</v>
      </c>
      <c r="B616" s="137" t="s">
        <v>123</v>
      </c>
      <c r="C616" s="61" t="s">
        <v>858</v>
      </c>
      <c r="D616" s="62">
        <v>21.63</v>
      </c>
      <c r="E616" s="22" t="s">
        <v>1781</v>
      </c>
      <c r="F616" s="62"/>
      <c r="G616" s="108" t="s">
        <v>275</v>
      </c>
      <c r="H616" s="61" t="s">
        <v>1064</v>
      </c>
      <c r="I616" s="148" t="s">
        <v>859</v>
      </c>
    </row>
    <row r="617" spans="1:9" ht="90" x14ac:dyDescent="0.2">
      <c r="A617" s="98">
        <v>609</v>
      </c>
      <c r="B617" s="137" t="s">
        <v>123</v>
      </c>
      <c r="C617" s="61" t="s">
        <v>144</v>
      </c>
      <c r="D617" s="62">
        <v>11.3</v>
      </c>
      <c r="E617" s="22" t="s">
        <v>1782</v>
      </c>
      <c r="F617" s="62"/>
      <c r="G617" s="108" t="s">
        <v>275</v>
      </c>
      <c r="H617" s="61" t="s">
        <v>154</v>
      </c>
      <c r="I617" s="148" t="s">
        <v>230</v>
      </c>
    </row>
    <row r="618" spans="1:9" ht="78.75" x14ac:dyDescent="0.2">
      <c r="A618" s="98">
        <v>610</v>
      </c>
      <c r="B618" s="137" t="s">
        <v>123</v>
      </c>
      <c r="C618" s="61" t="s">
        <v>2548</v>
      </c>
      <c r="D618" s="62">
        <v>7.4</v>
      </c>
      <c r="E618" s="22" t="s">
        <v>2601</v>
      </c>
      <c r="F618" s="62"/>
      <c r="G618" s="108" t="s">
        <v>2569</v>
      </c>
      <c r="H618" s="61" t="s">
        <v>2546</v>
      </c>
      <c r="I618" s="148" t="s">
        <v>2549</v>
      </c>
    </row>
    <row r="619" spans="1:9" ht="78.75" x14ac:dyDescent="0.2">
      <c r="A619" s="98">
        <v>611</v>
      </c>
      <c r="B619" s="137" t="s">
        <v>123</v>
      </c>
      <c r="C619" s="61" t="s">
        <v>2550</v>
      </c>
      <c r="D619" s="62">
        <v>7.4</v>
      </c>
      <c r="E619" s="22" t="s">
        <v>2601</v>
      </c>
      <c r="F619" s="62"/>
      <c r="G619" s="108" t="s">
        <v>2567</v>
      </c>
      <c r="H619" s="61" t="s">
        <v>2546</v>
      </c>
      <c r="I619" s="148" t="s">
        <v>2549</v>
      </c>
    </row>
    <row r="620" spans="1:9" ht="78.75" x14ac:dyDescent="0.2">
      <c r="A620" s="98">
        <v>612</v>
      </c>
      <c r="B620" s="137" t="s">
        <v>123</v>
      </c>
      <c r="C620" s="61" t="s">
        <v>2551</v>
      </c>
      <c r="D620" s="62">
        <v>7.3</v>
      </c>
      <c r="E620" s="22" t="s">
        <v>2602</v>
      </c>
      <c r="F620" s="62"/>
      <c r="G620" s="108" t="s">
        <v>2567</v>
      </c>
      <c r="H620" s="61" t="s">
        <v>2546</v>
      </c>
      <c r="I620" s="148" t="s">
        <v>2549</v>
      </c>
    </row>
    <row r="621" spans="1:9" ht="78.75" x14ac:dyDescent="0.2">
      <c r="A621" s="98">
        <v>613</v>
      </c>
      <c r="B621" s="137" t="s">
        <v>123</v>
      </c>
      <c r="C621" s="61" t="s">
        <v>535</v>
      </c>
      <c r="D621" s="62">
        <v>4</v>
      </c>
      <c r="E621" s="22" t="s">
        <v>1783</v>
      </c>
      <c r="F621" s="62"/>
      <c r="G621" s="108" t="s">
        <v>2567</v>
      </c>
      <c r="H621" s="61" t="s">
        <v>434</v>
      </c>
      <c r="I621" s="148" t="s">
        <v>536</v>
      </c>
    </row>
    <row r="622" spans="1:9" ht="78.75" x14ac:dyDescent="0.2">
      <c r="A622" s="98">
        <v>614</v>
      </c>
      <c r="B622" s="137" t="s">
        <v>123</v>
      </c>
      <c r="C622" s="61" t="s">
        <v>2552</v>
      </c>
      <c r="D622" s="62">
        <v>4.3</v>
      </c>
      <c r="E622" s="22" t="s">
        <v>2603</v>
      </c>
      <c r="F622" s="62"/>
      <c r="G622" s="108" t="s">
        <v>2567</v>
      </c>
      <c r="H622" s="61" t="s">
        <v>434</v>
      </c>
      <c r="I622" s="148" t="s">
        <v>2025</v>
      </c>
    </row>
    <row r="623" spans="1:9" ht="78.75" x14ac:dyDescent="0.2">
      <c r="A623" s="98">
        <v>615</v>
      </c>
      <c r="B623" s="137" t="s">
        <v>123</v>
      </c>
      <c r="C623" s="61" t="s">
        <v>606</v>
      </c>
      <c r="D623" s="62">
        <v>2.9</v>
      </c>
      <c r="E623" s="22" t="s">
        <v>1784</v>
      </c>
      <c r="F623" s="62"/>
      <c r="G623" s="108" t="s">
        <v>2567</v>
      </c>
      <c r="H623" s="61" t="s">
        <v>434</v>
      </c>
      <c r="I623" s="148" t="s">
        <v>605</v>
      </c>
    </row>
    <row r="624" spans="1:9" ht="78.75" x14ac:dyDescent="0.2">
      <c r="A624" s="98">
        <v>616</v>
      </c>
      <c r="B624" s="137" t="s">
        <v>123</v>
      </c>
      <c r="C624" s="61" t="s">
        <v>1328</v>
      </c>
      <c r="D624" s="62">
        <v>2.9</v>
      </c>
      <c r="E624" s="22" t="s">
        <v>1785</v>
      </c>
      <c r="F624" s="62"/>
      <c r="G624" s="108" t="s">
        <v>2567</v>
      </c>
      <c r="H624" s="61" t="s">
        <v>434</v>
      </c>
      <c r="I624" s="148" t="s">
        <v>1329</v>
      </c>
    </row>
    <row r="625" spans="1:9" ht="78.75" x14ac:dyDescent="0.2">
      <c r="A625" s="98">
        <v>617</v>
      </c>
      <c r="B625" s="137" t="s">
        <v>123</v>
      </c>
      <c r="C625" s="61" t="s">
        <v>452</v>
      </c>
      <c r="D625" s="62">
        <v>2.8</v>
      </c>
      <c r="E625" s="22" t="s">
        <v>1786</v>
      </c>
      <c r="F625" s="62"/>
      <c r="G625" s="108" t="s">
        <v>2567</v>
      </c>
      <c r="H625" s="61" t="s">
        <v>436</v>
      </c>
      <c r="I625" s="148" t="s">
        <v>453</v>
      </c>
    </row>
    <row r="626" spans="1:9" ht="78.75" x14ac:dyDescent="0.2">
      <c r="A626" s="98">
        <v>618</v>
      </c>
      <c r="B626" s="137" t="s">
        <v>123</v>
      </c>
      <c r="C626" s="61" t="s">
        <v>2553</v>
      </c>
      <c r="D626" s="62">
        <v>7.2</v>
      </c>
      <c r="E626" s="22" t="s">
        <v>2604</v>
      </c>
      <c r="F626" s="62"/>
      <c r="G626" s="108" t="s">
        <v>2569</v>
      </c>
      <c r="H626" s="61" t="s">
        <v>2546</v>
      </c>
      <c r="I626" s="148" t="s">
        <v>2025</v>
      </c>
    </row>
    <row r="627" spans="1:9" ht="78.75" x14ac:dyDescent="0.2">
      <c r="A627" s="98">
        <v>619</v>
      </c>
      <c r="B627" s="137" t="s">
        <v>123</v>
      </c>
      <c r="C627" s="61" t="s">
        <v>2554</v>
      </c>
      <c r="D627" s="62">
        <v>6.8</v>
      </c>
      <c r="E627" s="22" t="s">
        <v>2605</v>
      </c>
      <c r="F627" s="62"/>
      <c r="G627" s="108" t="s">
        <v>2567</v>
      </c>
      <c r="H627" s="61" t="s">
        <v>2546</v>
      </c>
      <c r="I627" s="148" t="s">
        <v>2555</v>
      </c>
    </row>
    <row r="628" spans="1:9" ht="108.75" x14ac:dyDescent="0.2">
      <c r="A628" s="98">
        <v>620</v>
      </c>
      <c r="B628" s="68" t="s">
        <v>123</v>
      </c>
      <c r="C628" s="86" t="s">
        <v>2606</v>
      </c>
      <c r="D628" s="400" t="s">
        <v>2556</v>
      </c>
      <c r="E628" s="69" t="s">
        <v>2607</v>
      </c>
      <c r="F628" s="400" t="s">
        <v>2557</v>
      </c>
      <c r="G628" s="228" t="s">
        <v>2558</v>
      </c>
      <c r="H628" s="86" t="s">
        <v>2927</v>
      </c>
      <c r="I628" s="93" t="s">
        <v>2559</v>
      </c>
    </row>
    <row r="629" spans="1:9" ht="78.75" x14ac:dyDescent="0.2">
      <c r="A629" s="98">
        <v>621</v>
      </c>
      <c r="B629" s="137" t="s">
        <v>123</v>
      </c>
      <c r="C629" s="61" t="s">
        <v>2608</v>
      </c>
      <c r="D629" s="112" t="s">
        <v>294</v>
      </c>
      <c r="E629" s="62" t="s">
        <v>2609</v>
      </c>
      <c r="F629" s="318"/>
      <c r="G629" s="108" t="s">
        <v>1487</v>
      </c>
      <c r="H629" s="61" t="s">
        <v>434</v>
      </c>
      <c r="I629" s="148" t="s">
        <v>2560</v>
      </c>
    </row>
    <row r="630" spans="1:9" ht="78.75" x14ac:dyDescent="0.2">
      <c r="A630" s="98">
        <v>622</v>
      </c>
      <c r="B630" s="137" t="s">
        <v>123</v>
      </c>
      <c r="C630" s="61" t="s">
        <v>1486</v>
      </c>
      <c r="D630" s="62">
        <v>14.8</v>
      </c>
      <c r="E630" s="62" t="s">
        <v>1763</v>
      </c>
      <c r="F630" s="62"/>
      <c r="G630" s="108" t="s">
        <v>1487</v>
      </c>
      <c r="H630" s="61" t="s">
        <v>434</v>
      </c>
      <c r="I630" s="148" t="s">
        <v>1472</v>
      </c>
    </row>
    <row r="631" spans="1:9" ht="78.75" x14ac:dyDescent="0.2">
      <c r="A631" s="98">
        <v>623</v>
      </c>
      <c r="B631" s="137" t="s">
        <v>123</v>
      </c>
      <c r="C631" s="61" t="s">
        <v>2610</v>
      </c>
      <c r="D631" s="62">
        <v>14.8</v>
      </c>
      <c r="E631" s="62" t="s">
        <v>1764</v>
      </c>
      <c r="F631" s="62"/>
      <c r="G631" s="108" t="s">
        <v>1488</v>
      </c>
      <c r="H631" s="61" t="s">
        <v>434</v>
      </c>
      <c r="I631" s="148" t="s">
        <v>1473</v>
      </c>
    </row>
    <row r="632" spans="1:9" ht="78.75" x14ac:dyDescent="0.2">
      <c r="A632" s="98">
        <v>624</v>
      </c>
      <c r="B632" s="137" t="s">
        <v>123</v>
      </c>
      <c r="C632" s="61" t="s">
        <v>2611</v>
      </c>
      <c r="D632" s="62">
        <v>14.7</v>
      </c>
      <c r="E632" s="62" t="s">
        <v>1765</v>
      </c>
      <c r="F632" s="62"/>
      <c r="G632" s="108" t="s">
        <v>905</v>
      </c>
      <c r="H632" s="61" t="s">
        <v>1587</v>
      </c>
      <c r="I632" s="148" t="s">
        <v>1473</v>
      </c>
    </row>
    <row r="633" spans="1:9" ht="78.75" x14ac:dyDescent="0.2">
      <c r="A633" s="98">
        <v>625</v>
      </c>
      <c r="B633" s="137" t="s">
        <v>123</v>
      </c>
      <c r="C633" s="61" t="s">
        <v>2612</v>
      </c>
      <c r="D633" s="62">
        <v>16.899999999999999</v>
      </c>
      <c r="E633" s="62" t="s">
        <v>1766</v>
      </c>
      <c r="F633" s="62"/>
      <c r="G633" s="108" t="s">
        <v>905</v>
      </c>
      <c r="H633" s="61" t="s">
        <v>1727</v>
      </c>
      <c r="I633" s="148" t="s">
        <v>1585</v>
      </c>
    </row>
    <row r="634" spans="1:9" ht="78.75" x14ac:dyDescent="0.2">
      <c r="A634" s="98">
        <v>626</v>
      </c>
      <c r="B634" s="137" t="s">
        <v>123</v>
      </c>
      <c r="C634" s="61" t="s">
        <v>2613</v>
      </c>
      <c r="D634" s="62">
        <v>14.7</v>
      </c>
      <c r="E634" s="62" t="s">
        <v>2614</v>
      </c>
      <c r="F634" s="62"/>
      <c r="G634" s="108" t="s">
        <v>905</v>
      </c>
      <c r="H634" s="61" t="s">
        <v>1727</v>
      </c>
      <c r="I634" s="148" t="s">
        <v>2615</v>
      </c>
    </row>
    <row r="635" spans="1:9" ht="78.75" x14ac:dyDescent="0.2">
      <c r="A635" s="98">
        <v>627</v>
      </c>
      <c r="B635" s="137" t="s">
        <v>123</v>
      </c>
      <c r="C635" s="61" t="s">
        <v>2616</v>
      </c>
      <c r="D635" s="62">
        <v>14.76</v>
      </c>
      <c r="E635" s="22" t="s">
        <v>1767</v>
      </c>
      <c r="F635" s="62"/>
      <c r="G635" s="108" t="s">
        <v>2617</v>
      </c>
      <c r="H635" s="61" t="s">
        <v>435</v>
      </c>
      <c r="I635" s="148" t="s">
        <v>906</v>
      </c>
    </row>
    <row r="636" spans="1:9" ht="78.75" x14ac:dyDescent="0.2">
      <c r="A636" s="98">
        <v>628</v>
      </c>
      <c r="B636" s="137" t="s">
        <v>123</v>
      </c>
      <c r="C636" s="61" t="s">
        <v>2618</v>
      </c>
      <c r="D636" s="62">
        <v>14.7</v>
      </c>
      <c r="E636" s="22" t="s">
        <v>1768</v>
      </c>
      <c r="F636" s="62"/>
      <c r="G636" s="108" t="s">
        <v>2617</v>
      </c>
      <c r="H636" s="61" t="s">
        <v>435</v>
      </c>
      <c r="I636" s="148" t="s">
        <v>907</v>
      </c>
    </row>
    <row r="637" spans="1:9" ht="78.75" x14ac:dyDescent="0.2">
      <c r="A637" s="98">
        <v>629</v>
      </c>
      <c r="B637" s="137" t="s">
        <v>123</v>
      </c>
      <c r="C637" s="61" t="s">
        <v>2619</v>
      </c>
      <c r="D637" s="62">
        <v>14.7</v>
      </c>
      <c r="E637" s="22" t="s">
        <v>1769</v>
      </c>
      <c r="F637" s="62"/>
      <c r="G637" s="108" t="s">
        <v>2620</v>
      </c>
      <c r="H637" s="61" t="s">
        <v>434</v>
      </c>
      <c r="I637" s="148" t="s">
        <v>1474</v>
      </c>
    </row>
    <row r="638" spans="1:9" ht="88.5" x14ac:dyDescent="0.2">
      <c r="A638" s="98">
        <v>630</v>
      </c>
      <c r="B638" s="137" t="s">
        <v>123</v>
      </c>
      <c r="C638" s="61" t="s">
        <v>2621</v>
      </c>
      <c r="D638" s="62">
        <v>14.6</v>
      </c>
      <c r="E638" s="22" t="s">
        <v>1770</v>
      </c>
      <c r="F638" s="62"/>
      <c r="G638" s="108" t="s">
        <v>2622</v>
      </c>
      <c r="H638" s="61" t="s">
        <v>434</v>
      </c>
      <c r="I638" s="148" t="s">
        <v>908</v>
      </c>
    </row>
    <row r="639" spans="1:9" ht="90" x14ac:dyDescent="0.2">
      <c r="A639" s="98">
        <v>631</v>
      </c>
      <c r="B639" s="137" t="s">
        <v>123</v>
      </c>
      <c r="C639" s="61" t="s">
        <v>2623</v>
      </c>
      <c r="D639" s="62">
        <v>14.6</v>
      </c>
      <c r="E639" s="22" t="s">
        <v>1771</v>
      </c>
      <c r="F639" s="62"/>
      <c r="G639" s="108" t="s">
        <v>2624</v>
      </c>
      <c r="H639" s="61" t="s">
        <v>434</v>
      </c>
      <c r="I639" s="148" t="s">
        <v>908</v>
      </c>
    </row>
    <row r="640" spans="1:9" ht="88.5" x14ac:dyDescent="0.2">
      <c r="A640" s="98">
        <v>632</v>
      </c>
      <c r="B640" s="137" t="s">
        <v>123</v>
      </c>
      <c r="C640" s="61" t="s">
        <v>2625</v>
      </c>
      <c r="D640" s="62">
        <v>8.5</v>
      </c>
      <c r="E640" s="22" t="s">
        <v>1772</v>
      </c>
      <c r="F640" s="62"/>
      <c r="G640" s="108" t="s">
        <v>2622</v>
      </c>
      <c r="H640" s="61" t="s">
        <v>1141</v>
      </c>
      <c r="I640" s="148" t="s">
        <v>1086</v>
      </c>
    </row>
    <row r="641" spans="1:9" ht="88.5" x14ac:dyDescent="0.2">
      <c r="A641" s="98">
        <v>633</v>
      </c>
      <c r="B641" s="137" t="s">
        <v>123</v>
      </c>
      <c r="C641" s="61" t="s">
        <v>2626</v>
      </c>
      <c r="D641" s="62">
        <v>8.1999999999999993</v>
      </c>
      <c r="E641" s="22" t="s">
        <v>1773</v>
      </c>
      <c r="F641" s="62"/>
      <c r="G641" s="108" t="s">
        <v>2622</v>
      </c>
      <c r="H641" s="61" t="s">
        <v>1142</v>
      </c>
      <c r="I641" s="148" t="s">
        <v>1096</v>
      </c>
    </row>
    <row r="642" spans="1:9" ht="88.5" x14ac:dyDescent="0.2">
      <c r="A642" s="98">
        <v>634</v>
      </c>
      <c r="B642" s="137" t="s">
        <v>123</v>
      </c>
      <c r="C642" s="61" t="s">
        <v>2627</v>
      </c>
      <c r="D642" s="62">
        <v>8.1999999999999993</v>
      </c>
      <c r="E642" s="22" t="s">
        <v>1773</v>
      </c>
      <c r="F642" s="62"/>
      <c r="G642" s="108" t="s">
        <v>2622</v>
      </c>
      <c r="H642" s="61" t="s">
        <v>434</v>
      </c>
      <c r="I642" s="148" t="s">
        <v>909</v>
      </c>
    </row>
    <row r="643" spans="1:9" ht="78.75" x14ac:dyDescent="0.2">
      <c r="A643" s="98">
        <v>635</v>
      </c>
      <c r="B643" s="137" t="s">
        <v>123</v>
      </c>
      <c r="C643" s="61" t="s">
        <v>2628</v>
      </c>
      <c r="D643" s="62">
        <v>18.100000000000001</v>
      </c>
      <c r="E643" s="22" t="s">
        <v>1774</v>
      </c>
      <c r="F643" s="62"/>
      <c r="G643" s="108" t="s">
        <v>905</v>
      </c>
      <c r="H643" s="61" t="s">
        <v>434</v>
      </c>
      <c r="I643" s="148" t="s">
        <v>1474</v>
      </c>
    </row>
    <row r="644" spans="1:9" ht="88.5" x14ac:dyDescent="0.2">
      <c r="A644" s="98">
        <v>636</v>
      </c>
      <c r="B644" s="137" t="s">
        <v>123</v>
      </c>
      <c r="C644" s="61" t="s">
        <v>2629</v>
      </c>
      <c r="D644" s="62">
        <v>19.5</v>
      </c>
      <c r="E644" s="22" t="s">
        <v>1775</v>
      </c>
      <c r="F644" s="62"/>
      <c r="G644" s="108" t="s">
        <v>910</v>
      </c>
      <c r="H644" s="61" t="s">
        <v>434</v>
      </c>
      <c r="I644" s="148" t="s">
        <v>623</v>
      </c>
    </row>
    <row r="645" spans="1:9" ht="88.5" x14ac:dyDescent="0.2">
      <c r="A645" s="98">
        <v>637</v>
      </c>
      <c r="B645" s="137" t="s">
        <v>123</v>
      </c>
      <c r="C645" s="61" t="s">
        <v>2630</v>
      </c>
      <c r="D645" s="62">
        <v>17.8</v>
      </c>
      <c r="E645" s="22" t="s">
        <v>1776</v>
      </c>
      <c r="F645" s="62"/>
      <c r="G645" s="108" t="s">
        <v>910</v>
      </c>
      <c r="H645" s="61" t="s">
        <v>179</v>
      </c>
      <c r="I645" s="148" t="s">
        <v>402</v>
      </c>
    </row>
    <row r="646" spans="1:9" ht="90" x14ac:dyDescent="0.2">
      <c r="A646" s="98">
        <v>638</v>
      </c>
      <c r="B646" s="137" t="s">
        <v>123</v>
      </c>
      <c r="C646" s="61" t="s">
        <v>2631</v>
      </c>
      <c r="D646" s="62">
        <v>17.2</v>
      </c>
      <c r="E646" s="22" t="s">
        <v>1777</v>
      </c>
      <c r="F646" s="62"/>
      <c r="G646" s="108" t="s">
        <v>910</v>
      </c>
      <c r="H646" s="61" t="s">
        <v>2561</v>
      </c>
      <c r="I646" s="148" t="s">
        <v>1326</v>
      </c>
    </row>
    <row r="647" spans="1:9" ht="88.5" x14ac:dyDescent="0.2">
      <c r="A647" s="98">
        <v>639</v>
      </c>
      <c r="B647" s="137" t="s">
        <v>123</v>
      </c>
      <c r="C647" s="61" t="s">
        <v>2632</v>
      </c>
      <c r="D647" s="62">
        <v>18.899999999999999</v>
      </c>
      <c r="E647" s="22" t="s">
        <v>1778</v>
      </c>
      <c r="F647" s="62"/>
      <c r="G647" s="108" t="s">
        <v>910</v>
      </c>
      <c r="H647" s="61" t="s">
        <v>1728</v>
      </c>
      <c r="I647" s="148" t="s">
        <v>1327</v>
      </c>
    </row>
    <row r="648" spans="1:9" ht="78.75" x14ac:dyDescent="0.2">
      <c r="A648" s="98">
        <v>640</v>
      </c>
      <c r="B648" s="137" t="s">
        <v>123</v>
      </c>
      <c r="C648" s="61" t="s">
        <v>2633</v>
      </c>
      <c r="D648" s="62">
        <v>5.7</v>
      </c>
      <c r="E648" s="22" t="s">
        <v>1779</v>
      </c>
      <c r="F648" s="62"/>
      <c r="G648" s="108" t="s">
        <v>2617</v>
      </c>
      <c r="H648" s="61" t="s">
        <v>434</v>
      </c>
      <c r="I648" s="148" t="s">
        <v>915</v>
      </c>
    </row>
    <row r="649" spans="1:9" ht="78.75" x14ac:dyDescent="0.2">
      <c r="A649" s="98">
        <v>641</v>
      </c>
      <c r="B649" s="137" t="s">
        <v>123</v>
      </c>
      <c r="C649" s="61" t="s">
        <v>2026</v>
      </c>
      <c r="D649" s="62">
        <v>12.72</v>
      </c>
      <c r="E649" s="22" t="s">
        <v>2634</v>
      </c>
      <c r="F649" s="62"/>
      <c r="G649" s="108" t="s">
        <v>2567</v>
      </c>
      <c r="H649" s="61" t="s">
        <v>434</v>
      </c>
      <c r="I649" s="148" t="s">
        <v>2027</v>
      </c>
    </row>
    <row r="650" spans="1:9" ht="78.75" x14ac:dyDescent="0.2">
      <c r="A650" s="98">
        <v>642</v>
      </c>
      <c r="B650" s="137" t="s">
        <v>123</v>
      </c>
      <c r="C650" s="61" t="s">
        <v>1065</v>
      </c>
      <c r="D650" s="62">
        <v>34.200000000000003</v>
      </c>
      <c r="E650" s="62" t="s">
        <v>1787</v>
      </c>
      <c r="F650" s="62"/>
      <c r="G650" s="108" t="s">
        <v>2567</v>
      </c>
      <c r="H650" s="61" t="s">
        <v>435</v>
      </c>
      <c r="I650" s="148" t="s">
        <v>1066</v>
      </c>
    </row>
    <row r="651" spans="1:9" ht="78.75" x14ac:dyDescent="0.2">
      <c r="A651" s="98">
        <v>643</v>
      </c>
      <c r="B651" s="137" t="s">
        <v>123</v>
      </c>
      <c r="C651" s="61" t="s">
        <v>2562</v>
      </c>
      <c r="D651" s="62">
        <v>9.4</v>
      </c>
      <c r="E651" s="62" t="s">
        <v>2635</v>
      </c>
      <c r="F651" s="62"/>
      <c r="G651" s="108" t="s">
        <v>2569</v>
      </c>
      <c r="H651" s="61" t="s">
        <v>2546</v>
      </c>
      <c r="I651" s="148" t="s">
        <v>2563</v>
      </c>
    </row>
    <row r="652" spans="1:9" ht="78.75" x14ac:dyDescent="0.2">
      <c r="A652" s="98">
        <v>644</v>
      </c>
      <c r="B652" s="137" t="s">
        <v>123</v>
      </c>
      <c r="C652" s="61" t="s">
        <v>2564</v>
      </c>
      <c r="D652" s="62">
        <v>10.7</v>
      </c>
      <c r="E652" s="62" t="s">
        <v>2636</v>
      </c>
      <c r="F652" s="62"/>
      <c r="G652" s="108" t="s">
        <v>2567</v>
      </c>
      <c r="H652" s="61" t="s">
        <v>2546</v>
      </c>
      <c r="I652" s="148" t="s">
        <v>2563</v>
      </c>
    </row>
    <row r="653" spans="1:9" ht="112.5" x14ac:dyDescent="0.2">
      <c r="A653" s="98">
        <v>645</v>
      </c>
      <c r="B653" s="137" t="s">
        <v>437</v>
      </c>
      <c r="C653" s="61" t="s">
        <v>1475</v>
      </c>
      <c r="D653" s="62">
        <v>4.2</v>
      </c>
      <c r="E653" s="62" t="s">
        <v>1729</v>
      </c>
      <c r="F653" s="62"/>
      <c r="G653" s="108" t="s">
        <v>820</v>
      </c>
      <c r="H653" s="61" t="s">
        <v>434</v>
      </c>
      <c r="I653" s="148" t="s">
        <v>1476</v>
      </c>
    </row>
    <row r="654" spans="1:9" ht="112.5" x14ac:dyDescent="0.2">
      <c r="A654" s="98">
        <v>646</v>
      </c>
      <c r="B654" s="137" t="s">
        <v>437</v>
      </c>
      <c r="C654" s="61" t="s">
        <v>1067</v>
      </c>
      <c r="D654" s="62">
        <v>3.7</v>
      </c>
      <c r="E654" s="62" t="s">
        <v>1477</v>
      </c>
      <c r="F654" s="62"/>
      <c r="G654" s="108" t="s">
        <v>820</v>
      </c>
      <c r="H654" s="61" t="s">
        <v>435</v>
      </c>
      <c r="I654" s="148" t="s">
        <v>1068</v>
      </c>
    </row>
    <row r="655" spans="1:9" ht="112.5" x14ac:dyDescent="0.2">
      <c r="A655" s="98">
        <v>647</v>
      </c>
      <c r="B655" s="137" t="s">
        <v>437</v>
      </c>
      <c r="C655" s="61" t="s">
        <v>703</v>
      </c>
      <c r="D655" s="63">
        <v>4.0999999999999996</v>
      </c>
      <c r="E655" s="62" t="s">
        <v>1478</v>
      </c>
      <c r="F655" s="61"/>
      <c r="G655" s="108" t="s">
        <v>820</v>
      </c>
      <c r="H655" s="61" t="s">
        <v>435</v>
      </c>
      <c r="I655" s="148" t="s">
        <v>704</v>
      </c>
    </row>
    <row r="656" spans="1:9" ht="112.5" x14ac:dyDescent="0.2">
      <c r="A656" s="98">
        <v>648</v>
      </c>
      <c r="B656" s="137" t="s">
        <v>437</v>
      </c>
      <c r="C656" s="61" t="s">
        <v>912</v>
      </c>
      <c r="D656" s="63">
        <v>4.2</v>
      </c>
      <c r="E656" s="22" t="s">
        <v>1330</v>
      </c>
      <c r="F656" s="62"/>
      <c r="G656" s="108" t="s">
        <v>820</v>
      </c>
      <c r="H656" s="61" t="s">
        <v>434</v>
      </c>
      <c r="I656" s="148" t="s">
        <v>913</v>
      </c>
    </row>
    <row r="657" spans="1:9" ht="180" x14ac:dyDescent="0.2">
      <c r="A657" s="98">
        <v>649</v>
      </c>
      <c r="B657" s="137" t="s">
        <v>566</v>
      </c>
      <c r="C657" s="61" t="s">
        <v>1586</v>
      </c>
      <c r="D657" s="63">
        <v>5.8</v>
      </c>
      <c r="E657" s="22" t="s">
        <v>1730</v>
      </c>
      <c r="F657" s="62"/>
      <c r="G657" s="108" t="s">
        <v>1481</v>
      </c>
      <c r="H657" s="61" t="s">
        <v>1994</v>
      </c>
      <c r="I657" s="148" t="s">
        <v>1588</v>
      </c>
    </row>
    <row r="658" spans="1:9" ht="180" x14ac:dyDescent="0.2">
      <c r="A658" s="98">
        <v>650</v>
      </c>
      <c r="B658" s="137" t="s">
        <v>566</v>
      </c>
      <c r="C658" s="61" t="s">
        <v>1479</v>
      </c>
      <c r="D658" s="63">
        <v>3.2</v>
      </c>
      <c r="E658" s="62" t="s">
        <v>1480</v>
      </c>
      <c r="F658" s="62"/>
      <c r="G658" s="108" t="s">
        <v>1481</v>
      </c>
      <c r="H658" s="61" t="s">
        <v>1731</v>
      </c>
      <c r="I658" s="148" t="s">
        <v>1489</v>
      </c>
    </row>
    <row r="659" spans="1:9" ht="180" x14ac:dyDescent="0.2">
      <c r="A659" s="98">
        <v>651</v>
      </c>
      <c r="B659" s="137" t="s">
        <v>566</v>
      </c>
      <c r="C659" s="61" t="s">
        <v>1482</v>
      </c>
      <c r="D659" s="63">
        <v>3.3</v>
      </c>
      <c r="E659" s="62" t="s">
        <v>1483</v>
      </c>
      <c r="F659" s="62"/>
      <c r="G659" s="108" t="s">
        <v>1481</v>
      </c>
      <c r="H659" s="61" t="s">
        <v>1731</v>
      </c>
      <c r="I659" s="148" t="s">
        <v>1489</v>
      </c>
    </row>
    <row r="660" spans="1:9" ht="180" x14ac:dyDescent="0.2">
      <c r="A660" s="98">
        <v>652</v>
      </c>
      <c r="B660" s="137" t="s">
        <v>566</v>
      </c>
      <c r="C660" s="61" t="s">
        <v>1484</v>
      </c>
      <c r="D660" s="63">
        <v>2.9</v>
      </c>
      <c r="E660" s="62" t="s">
        <v>1485</v>
      </c>
      <c r="F660" s="62"/>
      <c r="G660" s="108" t="s">
        <v>1481</v>
      </c>
      <c r="H660" s="61" t="s">
        <v>1731</v>
      </c>
      <c r="I660" s="148" t="s">
        <v>1489</v>
      </c>
    </row>
    <row r="661" spans="1:9" ht="201" x14ac:dyDescent="0.2">
      <c r="A661" s="98">
        <v>653</v>
      </c>
      <c r="B661" s="137" t="s">
        <v>566</v>
      </c>
      <c r="C661" s="61" t="s">
        <v>1331</v>
      </c>
      <c r="D661" s="63">
        <v>2.8</v>
      </c>
      <c r="E661" s="22" t="s">
        <v>1332</v>
      </c>
      <c r="F661" s="62"/>
      <c r="G661" s="108" t="s">
        <v>916</v>
      </c>
      <c r="H661" s="61" t="s">
        <v>1603</v>
      </c>
      <c r="I661" s="148" t="s">
        <v>1370</v>
      </c>
    </row>
    <row r="662" spans="1:9" ht="201" x14ac:dyDescent="0.2">
      <c r="A662" s="98">
        <v>654</v>
      </c>
      <c r="B662" s="137" t="s">
        <v>566</v>
      </c>
      <c r="C662" s="61" t="s">
        <v>1069</v>
      </c>
      <c r="D662" s="63">
        <v>6</v>
      </c>
      <c r="E662" s="22" t="s">
        <v>1732</v>
      </c>
      <c r="F662" s="62"/>
      <c r="G662" s="108" t="s">
        <v>916</v>
      </c>
      <c r="H662" s="61" t="s">
        <v>1200</v>
      </c>
      <c r="I662" s="148" t="s">
        <v>1070</v>
      </c>
    </row>
    <row r="663" spans="1:9" ht="201" x14ac:dyDescent="0.2">
      <c r="A663" s="98">
        <v>655</v>
      </c>
      <c r="B663" s="68" t="s">
        <v>566</v>
      </c>
      <c r="C663" s="86" t="s">
        <v>2028</v>
      </c>
      <c r="D663" s="15">
        <v>8</v>
      </c>
      <c r="E663" s="69" t="s">
        <v>1333</v>
      </c>
      <c r="F663" s="69">
        <v>37.54</v>
      </c>
      <c r="G663" s="228" t="s">
        <v>916</v>
      </c>
      <c r="H663" s="86" t="s">
        <v>2637</v>
      </c>
      <c r="I663" s="93" t="s">
        <v>2029</v>
      </c>
    </row>
    <row r="664" spans="1:9" ht="201" x14ac:dyDescent="0.2">
      <c r="A664" s="98">
        <v>656</v>
      </c>
      <c r="B664" s="137" t="s">
        <v>566</v>
      </c>
      <c r="C664" s="61" t="s">
        <v>821</v>
      </c>
      <c r="D664" s="63">
        <v>8</v>
      </c>
      <c r="E664" s="62" t="s">
        <v>1333</v>
      </c>
      <c r="F664" s="62"/>
      <c r="G664" s="108" t="s">
        <v>916</v>
      </c>
      <c r="H664" s="61" t="s">
        <v>860</v>
      </c>
      <c r="I664" s="148" t="s">
        <v>917</v>
      </c>
    </row>
    <row r="665" spans="1:9" ht="201" x14ac:dyDescent="0.2">
      <c r="A665" s="98">
        <v>657</v>
      </c>
      <c r="B665" s="137" t="s">
        <v>566</v>
      </c>
      <c r="C665" s="61" t="s">
        <v>567</v>
      </c>
      <c r="D665" s="63">
        <v>1.5</v>
      </c>
      <c r="E665" s="65" t="s">
        <v>1733</v>
      </c>
      <c r="F665" s="62"/>
      <c r="G665" s="108" t="s">
        <v>916</v>
      </c>
      <c r="H665" s="61"/>
      <c r="I665" s="148" t="s">
        <v>918</v>
      </c>
    </row>
    <row r="666" spans="1:9" ht="201" x14ac:dyDescent="0.2">
      <c r="A666" s="98">
        <v>658</v>
      </c>
      <c r="B666" s="137" t="s">
        <v>566</v>
      </c>
      <c r="C666" s="61" t="s">
        <v>537</v>
      </c>
      <c r="D666" s="63">
        <v>11</v>
      </c>
      <c r="E666" s="65" t="s">
        <v>1334</v>
      </c>
      <c r="F666" s="62"/>
      <c r="G666" s="108" t="s">
        <v>916</v>
      </c>
      <c r="H666" s="61" t="s">
        <v>607</v>
      </c>
      <c r="I666" s="148" t="s">
        <v>919</v>
      </c>
    </row>
    <row r="667" spans="1:9" ht="201" x14ac:dyDescent="0.2">
      <c r="A667" s="98">
        <v>659</v>
      </c>
      <c r="B667" s="137" t="s">
        <v>566</v>
      </c>
      <c r="C667" s="61" t="s">
        <v>538</v>
      </c>
      <c r="D667" s="63">
        <v>2.8</v>
      </c>
      <c r="E667" s="65" t="s">
        <v>1335</v>
      </c>
      <c r="F667" s="62"/>
      <c r="G667" s="108" t="s">
        <v>916</v>
      </c>
      <c r="H667" s="61" t="s">
        <v>607</v>
      </c>
      <c r="I667" s="148" t="s">
        <v>919</v>
      </c>
    </row>
    <row r="668" spans="1:9" ht="201" x14ac:dyDescent="0.2">
      <c r="A668" s="98">
        <v>660</v>
      </c>
      <c r="B668" s="137" t="s">
        <v>566</v>
      </c>
      <c r="C668" s="61" t="s">
        <v>276</v>
      </c>
      <c r="D668" s="20">
        <v>4.7</v>
      </c>
      <c r="E668" s="22" t="s">
        <v>1734</v>
      </c>
      <c r="F668" s="62"/>
      <c r="G668" s="108" t="s">
        <v>916</v>
      </c>
      <c r="H668" s="61" t="s">
        <v>286</v>
      </c>
      <c r="I668" s="148" t="s">
        <v>920</v>
      </c>
    </row>
    <row r="669" spans="1:9" ht="201" x14ac:dyDescent="0.2">
      <c r="A669" s="98">
        <v>661</v>
      </c>
      <c r="B669" s="137" t="s">
        <v>566</v>
      </c>
      <c r="C669" s="61" t="s">
        <v>241</v>
      </c>
      <c r="D669" s="20">
        <v>5.8</v>
      </c>
      <c r="E669" s="22" t="s">
        <v>1336</v>
      </c>
      <c r="F669" s="62"/>
      <c r="G669" s="108" t="s">
        <v>916</v>
      </c>
      <c r="H669" s="61" t="s">
        <v>264</v>
      </c>
      <c r="I669" s="148" t="s">
        <v>921</v>
      </c>
    </row>
    <row r="670" spans="1:9" ht="201" x14ac:dyDescent="0.2">
      <c r="A670" s="98">
        <v>662</v>
      </c>
      <c r="B670" s="137" t="s">
        <v>566</v>
      </c>
      <c r="C670" s="61" t="s">
        <v>231</v>
      </c>
      <c r="D670" s="20">
        <v>2.8</v>
      </c>
      <c r="E670" s="22" t="s">
        <v>1735</v>
      </c>
      <c r="F670" s="62"/>
      <c r="G670" s="108" t="s">
        <v>916</v>
      </c>
      <c r="H670" s="61" t="s">
        <v>239</v>
      </c>
      <c r="I670" s="148" t="s">
        <v>922</v>
      </c>
    </row>
    <row r="671" spans="1:9" ht="201" x14ac:dyDescent="0.2">
      <c r="A671" s="98">
        <v>663</v>
      </c>
      <c r="B671" s="137" t="s">
        <v>566</v>
      </c>
      <c r="C671" s="61" t="s">
        <v>210</v>
      </c>
      <c r="D671" s="20">
        <v>16.7</v>
      </c>
      <c r="E671" s="22" t="s">
        <v>1736</v>
      </c>
      <c r="F671" s="62"/>
      <c r="G671" s="108" t="s">
        <v>916</v>
      </c>
      <c r="H671" s="61" t="s">
        <v>233</v>
      </c>
      <c r="I671" s="148" t="s">
        <v>923</v>
      </c>
    </row>
    <row r="672" spans="1:9" ht="201" x14ac:dyDescent="0.2">
      <c r="A672" s="98">
        <v>664</v>
      </c>
      <c r="B672" s="137" t="s">
        <v>566</v>
      </c>
      <c r="C672" s="61" t="s">
        <v>211</v>
      </c>
      <c r="D672" s="20">
        <v>12.1</v>
      </c>
      <c r="E672" s="22" t="s">
        <v>1337</v>
      </c>
      <c r="F672" s="62"/>
      <c r="G672" s="108" t="s">
        <v>916</v>
      </c>
      <c r="H672" s="61" t="s">
        <v>233</v>
      </c>
      <c r="I672" s="148" t="s">
        <v>923</v>
      </c>
    </row>
    <row r="673" spans="1:9" ht="201" x14ac:dyDescent="0.2">
      <c r="A673" s="98">
        <v>665</v>
      </c>
      <c r="B673" s="137" t="s">
        <v>566</v>
      </c>
      <c r="C673" s="61" t="s">
        <v>405</v>
      </c>
      <c r="D673" s="20">
        <v>6.3</v>
      </c>
      <c r="E673" s="22" t="s">
        <v>1737</v>
      </c>
      <c r="F673" s="62"/>
      <c r="G673" s="108" t="s">
        <v>916</v>
      </c>
      <c r="H673" s="61" t="s">
        <v>233</v>
      </c>
      <c r="I673" s="148" t="s">
        <v>923</v>
      </c>
    </row>
    <row r="674" spans="1:9" ht="201" x14ac:dyDescent="0.2">
      <c r="A674" s="98">
        <v>666</v>
      </c>
      <c r="B674" s="137" t="s">
        <v>566</v>
      </c>
      <c r="C674" s="61" t="s">
        <v>406</v>
      </c>
      <c r="D674" s="20">
        <v>6.2</v>
      </c>
      <c r="E674" s="22" t="s">
        <v>1338</v>
      </c>
      <c r="F674" s="62"/>
      <c r="G674" s="108" t="s">
        <v>916</v>
      </c>
      <c r="H674" s="61" t="s">
        <v>229</v>
      </c>
      <c r="I674" s="148" t="s">
        <v>924</v>
      </c>
    </row>
    <row r="675" spans="1:9" ht="201" x14ac:dyDescent="0.2">
      <c r="A675" s="98">
        <v>667</v>
      </c>
      <c r="B675" s="137" t="s">
        <v>566</v>
      </c>
      <c r="C675" s="61" t="s">
        <v>206</v>
      </c>
      <c r="D675" s="20">
        <v>5.8</v>
      </c>
      <c r="E675" s="22" t="s">
        <v>1339</v>
      </c>
      <c r="F675" s="62"/>
      <c r="G675" s="108" t="s">
        <v>916</v>
      </c>
      <c r="H675" s="61" t="s">
        <v>229</v>
      </c>
      <c r="I675" s="148" t="s">
        <v>924</v>
      </c>
    </row>
    <row r="676" spans="1:9" ht="201" x14ac:dyDescent="0.2">
      <c r="A676" s="98">
        <v>668</v>
      </c>
      <c r="B676" s="137" t="s">
        <v>566</v>
      </c>
      <c r="C676" s="61" t="s">
        <v>207</v>
      </c>
      <c r="D676" s="20">
        <v>6.1</v>
      </c>
      <c r="E676" s="22" t="s">
        <v>1340</v>
      </c>
      <c r="F676" s="62"/>
      <c r="G676" s="108" t="s">
        <v>916</v>
      </c>
      <c r="H676" s="61" t="s">
        <v>229</v>
      </c>
      <c r="I676" s="148" t="s">
        <v>924</v>
      </c>
    </row>
    <row r="677" spans="1:9" ht="201" x14ac:dyDescent="0.2">
      <c r="A677" s="98">
        <v>669</v>
      </c>
      <c r="B677" s="137" t="s">
        <v>566</v>
      </c>
      <c r="C677" s="61" t="s">
        <v>381</v>
      </c>
      <c r="D677" s="20">
        <v>19.5</v>
      </c>
      <c r="E677" s="22" t="s">
        <v>1341</v>
      </c>
      <c r="F677" s="62"/>
      <c r="G677" s="108" t="s">
        <v>916</v>
      </c>
      <c r="H677" s="61" t="s">
        <v>407</v>
      </c>
      <c r="I677" s="148" t="s">
        <v>925</v>
      </c>
    </row>
    <row r="678" spans="1:9" ht="201" x14ac:dyDescent="0.2">
      <c r="A678" s="98">
        <v>670</v>
      </c>
      <c r="B678" s="137" t="s">
        <v>566</v>
      </c>
      <c r="C678" s="61" t="s">
        <v>183</v>
      </c>
      <c r="D678" s="20">
        <v>16.399999999999999</v>
      </c>
      <c r="E678" s="22" t="s">
        <v>1342</v>
      </c>
      <c r="F678" s="62"/>
      <c r="G678" s="108" t="s">
        <v>916</v>
      </c>
      <c r="H678" s="61" t="s">
        <v>348</v>
      </c>
      <c r="I678" s="148" t="s">
        <v>926</v>
      </c>
    </row>
    <row r="679" spans="1:9" ht="201" x14ac:dyDescent="0.2">
      <c r="A679" s="98">
        <v>671</v>
      </c>
      <c r="B679" s="137" t="s">
        <v>566</v>
      </c>
      <c r="C679" s="61" t="s">
        <v>184</v>
      </c>
      <c r="D679" s="20">
        <v>6.3</v>
      </c>
      <c r="E679" s="22" t="s">
        <v>1343</v>
      </c>
      <c r="F679" s="62"/>
      <c r="G679" s="108" t="s">
        <v>916</v>
      </c>
      <c r="H679" s="61" t="s">
        <v>348</v>
      </c>
      <c r="I679" s="148" t="s">
        <v>926</v>
      </c>
    </row>
    <row r="680" spans="1:9" ht="201" x14ac:dyDescent="0.2">
      <c r="A680" s="98">
        <v>672</v>
      </c>
      <c r="B680" s="137" t="s">
        <v>566</v>
      </c>
      <c r="C680" s="61" t="s">
        <v>185</v>
      </c>
      <c r="D680" s="20">
        <v>15.4</v>
      </c>
      <c r="E680" s="22" t="s">
        <v>1344</v>
      </c>
      <c r="F680" s="62"/>
      <c r="G680" s="108" t="s">
        <v>916</v>
      </c>
      <c r="H680" s="61" t="s">
        <v>347</v>
      </c>
      <c r="I680" s="148" t="s">
        <v>927</v>
      </c>
    </row>
    <row r="681" spans="1:9" ht="201" x14ac:dyDescent="0.2">
      <c r="A681" s="98">
        <v>673</v>
      </c>
      <c r="B681" s="137" t="s">
        <v>566</v>
      </c>
      <c r="C681" s="61" t="s">
        <v>172</v>
      </c>
      <c r="D681" s="20">
        <v>6</v>
      </c>
      <c r="E681" s="22" t="s">
        <v>1345</v>
      </c>
      <c r="F681" s="62"/>
      <c r="G681" s="108" t="s">
        <v>916</v>
      </c>
      <c r="H681" s="61" t="s">
        <v>179</v>
      </c>
      <c r="I681" s="148" t="s">
        <v>928</v>
      </c>
    </row>
    <row r="682" spans="1:9" ht="201" x14ac:dyDescent="0.2">
      <c r="A682" s="98">
        <v>674</v>
      </c>
      <c r="B682" s="137" t="s">
        <v>566</v>
      </c>
      <c r="C682" s="61" t="s">
        <v>161</v>
      </c>
      <c r="D682" s="20">
        <v>5.6</v>
      </c>
      <c r="E682" s="22" t="s">
        <v>1346</v>
      </c>
      <c r="F682" s="62"/>
      <c r="G682" s="108" t="s">
        <v>916</v>
      </c>
      <c r="H682" s="61" t="s">
        <v>166</v>
      </c>
      <c r="I682" s="148" t="s">
        <v>929</v>
      </c>
    </row>
    <row r="683" spans="1:9" ht="201" x14ac:dyDescent="0.2">
      <c r="A683" s="98">
        <v>675</v>
      </c>
      <c r="B683" s="137" t="s">
        <v>566</v>
      </c>
      <c r="C683" s="61" t="s">
        <v>155</v>
      </c>
      <c r="D683" s="20">
        <v>5.6</v>
      </c>
      <c r="E683" s="22" t="s">
        <v>1347</v>
      </c>
      <c r="F683" s="62"/>
      <c r="G683" s="108" t="s">
        <v>916</v>
      </c>
      <c r="H683" s="61" t="s">
        <v>166</v>
      </c>
      <c r="I683" s="148" t="s">
        <v>930</v>
      </c>
    </row>
    <row r="684" spans="1:9" ht="201" x14ac:dyDescent="0.2">
      <c r="A684" s="98">
        <v>676</v>
      </c>
      <c r="B684" s="137" t="s">
        <v>566</v>
      </c>
      <c r="C684" s="61" t="s">
        <v>148</v>
      </c>
      <c r="D684" s="20">
        <v>8.4</v>
      </c>
      <c r="E684" s="22" t="s">
        <v>1348</v>
      </c>
      <c r="F684" s="62"/>
      <c r="G684" s="108" t="s">
        <v>916</v>
      </c>
      <c r="H684" s="61" t="s">
        <v>156</v>
      </c>
      <c r="I684" s="148" t="s">
        <v>349</v>
      </c>
    </row>
    <row r="685" spans="1:9" ht="201" x14ac:dyDescent="0.2">
      <c r="A685" s="98">
        <v>677</v>
      </c>
      <c r="B685" s="137" t="s">
        <v>566</v>
      </c>
      <c r="C685" s="61" t="s">
        <v>149</v>
      </c>
      <c r="D685" s="20">
        <v>5.8</v>
      </c>
      <c r="E685" s="22" t="s">
        <v>1349</v>
      </c>
      <c r="F685" s="62"/>
      <c r="G685" s="108" t="s">
        <v>916</v>
      </c>
      <c r="H685" s="61" t="s">
        <v>156</v>
      </c>
      <c r="I685" s="148" t="s">
        <v>931</v>
      </c>
    </row>
    <row r="686" spans="1:9" ht="201" x14ac:dyDescent="0.2">
      <c r="A686" s="98">
        <v>678</v>
      </c>
      <c r="B686" s="137" t="s">
        <v>566</v>
      </c>
      <c r="C686" s="61" t="s">
        <v>139</v>
      </c>
      <c r="D686" s="20">
        <v>5.5</v>
      </c>
      <c r="E686" s="22" t="s">
        <v>1350</v>
      </c>
      <c r="F686" s="62"/>
      <c r="G686" s="108" t="s">
        <v>916</v>
      </c>
      <c r="H686" s="61" t="s">
        <v>143</v>
      </c>
      <c r="I686" s="148" t="s">
        <v>932</v>
      </c>
    </row>
    <row r="687" spans="1:9" ht="201" x14ac:dyDescent="0.2">
      <c r="A687" s="98">
        <v>679</v>
      </c>
      <c r="B687" s="137" t="s">
        <v>566</v>
      </c>
      <c r="C687" s="61" t="s">
        <v>140</v>
      </c>
      <c r="D687" s="20">
        <v>5.6</v>
      </c>
      <c r="E687" s="22" t="s">
        <v>1351</v>
      </c>
      <c r="F687" s="62"/>
      <c r="G687" s="108" t="s">
        <v>916</v>
      </c>
      <c r="H687" s="61" t="s">
        <v>143</v>
      </c>
      <c r="I687" s="148" t="s">
        <v>932</v>
      </c>
    </row>
    <row r="688" spans="1:9" ht="201" x14ac:dyDescent="0.2">
      <c r="A688" s="98">
        <v>680</v>
      </c>
      <c r="B688" s="137" t="s">
        <v>566</v>
      </c>
      <c r="C688" s="61" t="s">
        <v>134</v>
      </c>
      <c r="D688" s="20">
        <v>5.8</v>
      </c>
      <c r="E688" s="22" t="s">
        <v>1352</v>
      </c>
      <c r="F688" s="62"/>
      <c r="G688" s="108" t="s">
        <v>916</v>
      </c>
      <c r="H688" s="61" t="s">
        <v>141</v>
      </c>
      <c r="I688" s="148" t="s">
        <v>933</v>
      </c>
    </row>
    <row r="689" spans="1:9" ht="201" x14ac:dyDescent="0.2">
      <c r="A689" s="98">
        <v>681</v>
      </c>
      <c r="B689" s="137" t="s">
        <v>566</v>
      </c>
      <c r="C689" s="61" t="s">
        <v>135</v>
      </c>
      <c r="D689" s="20">
        <v>5.8</v>
      </c>
      <c r="E689" s="22" t="s">
        <v>1352</v>
      </c>
      <c r="F689" s="62"/>
      <c r="G689" s="108" t="s">
        <v>916</v>
      </c>
      <c r="H689" s="61" t="s">
        <v>141</v>
      </c>
      <c r="I689" s="148" t="s">
        <v>933</v>
      </c>
    </row>
    <row r="690" spans="1:9" ht="201" x14ac:dyDescent="0.2">
      <c r="A690" s="98">
        <v>682</v>
      </c>
      <c r="B690" s="137" t="s">
        <v>566</v>
      </c>
      <c r="C690" s="61" t="s">
        <v>124</v>
      </c>
      <c r="D690" s="20">
        <v>6</v>
      </c>
      <c r="E690" s="22" t="s">
        <v>1345</v>
      </c>
      <c r="F690" s="62"/>
      <c r="G690" s="108" t="s">
        <v>916</v>
      </c>
      <c r="H690" s="61" t="s">
        <v>132</v>
      </c>
      <c r="I690" s="148" t="s">
        <v>934</v>
      </c>
    </row>
    <row r="691" spans="1:9" ht="201" x14ac:dyDescent="0.2">
      <c r="A691" s="98">
        <v>683</v>
      </c>
      <c r="B691" s="137" t="s">
        <v>566</v>
      </c>
      <c r="C691" s="61" t="s">
        <v>350</v>
      </c>
      <c r="D691" s="20">
        <v>5.8</v>
      </c>
      <c r="E691" s="22" t="s">
        <v>1353</v>
      </c>
      <c r="F691" s="62"/>
      <c r="G691" s="108" t="s">
        <v>916</v>
      </c>
      <c r="H691" s="61" t="s">
        <v>382</v>
      </c>
      <c r="I691" s="148" t="s">
        <v>935</v>
      </c>
    </row>
    <row r="692" spans="1:9" ht="201" x14ac:dyDescent="0.2">
      <c r="A692" s="98">
        <v>684</v>
      </c>
      <c r="B692" s="137" t="s">
        <v>566</v>
      </c>
      <c r="C692" s="61" t="s">
        <v>914</v>
      </c>
      <c r="D692" s="20">
        <v>8.6</v>
      </c>
      <c r="E692" s="22" t="s">
        <v>1354</v>
      </c>
      <c r="F692" s="112"/>
      <c r="G692" s="108" t="s">
        <v>916</v>
      </c>
      <c r="H692" s="61" t="s">
        <v>1093</v>
      </c>
      <c r="I692" s="148" t="s">
        <v>936</v>
      </c>
    </row>
    <row r="693" spans="1:9" ht="201" x14ac:dyDescent="0.2">
      <c r="A693" s="98">
        <v>685</v>
      </c>
      <c r="B693" s="137" t="s">
        <v>566</v>
      </c>
      <c r="C693" s="61" t="s">
        <v>438</v>
      </c>
      <c r="D693" s="20">
        <v>2.9</v>
      </c>
      <c r="E693" s="22" t="s">
        <v>1355</v>
      </c>
      <c r="F693" s="62"/>
      <c r="G693" s="108" t="s">
        <v>916</v>
      </c>
      <c r="H693" s="61" t="s">
        <v>461</v>
      </c>
      <c r="I693" s="148" t="s">
        <v>937</v>
      </c>
    </row>
    <row r="694" spans="1:9" ht="201" x14ac:dyDescent="0.2">
      <c r="A694" s="98">
        <v>686</v>
      </c>
      <c r="B694" s="137" t="s">
        <v>566</v>
      </c>
      <c r="C694" s="61" t="s">
        <v>119</v>
      </c>
      <c r="D694" s="20">
        <v>2.8</v>
      </c>
      <c r="E694" s="22" t="s">
        <v>1356</v>
      </c>
      <c r="F694" s="62"/>
      <c r="G694" s="108" t="s">
        <v>916</v>
      </c>
      <c r="H694" s="61" t="s">
        <v>129</v>
      </c>
      <c r="I694" s="148" t="s">
        <v>938</v>
      </c>
    </row>
    <row r="695" spans="1:9" ht="201" x14ac:dyDescent="0.2">
      <c r="A695" s="98">
        <v>687</v>
      </c>
      <c r="B695" s="137" t="s">
        <v>566</v>
      </c>
      <c r="C695" s="61" t="s">
        <v>115</v>
      </c>
      <c r="D695" s="20">
        <v>7.6</v>
      </c>
      <c r="E695" s="22" t="s">
        <v>1357</v>
      </c>
      <c r="F695" s="62"/>
      <c r="G695" s="108" t="s">
        <v>916</v>
      </c>
      <c r="H695" s="61" t="s">
        <v>122</v>
      </c>
      <c r="I695" s="148" t="s">
        <v>939</v>
      </c>
    </row>
    <row r="696" spans="1:9" ht="201" x14ac:dyDescent="0.2">
      <c r="A696" s="98">
        <v>688</v>
      </c>
      <c r="B696" s="137" t="s">
        <v>566</v>
      </c>
      <c r="C696" s="61" t="s">
        <v>116</v>
      </c>
      <c r="D696" s="20">
        <v>2.8</v>
      </c>
      <c r="E696" s="22" t="s">
        <v>1358</v>
      </c>
      <c r="F696" s="62"/>
      <c r="G696" s="108" t="s">
        <v>916</v>
      </c>
      <c r="H696" s="61" t="s">
        <v>122</v>
      </c>
      <c r="I696" s="148" t="s">
        <v>351</v>
      </c>
    </row>
    <row r="697" spans="1:9" ht="201" x14ac:dyDescent="0.2">
      <c r="A697" s="98">
        <v>689</v>
      </c>
      <c r="B697" s="137" t="s">
        <v>566</v>
      </c>
      <c r="C697" s="61" t="s">
        <v>85</v>
      </c>
      <c r="D697" s="20">
        <v>11.6</v>
      </c>
      <c r="E697" s="22" t="s">
        <v>1359</v>
      </c>
      <c r="F697" s="62"/>
      <c r="G697" s="108" t="s">
        <v>916</v>
      </c>
      <c r="H697" s="61" t="s">
        <v>113</v>
      </c>
      <c r="I697" s="148" t="s">
        <v>940</v>
      </c>
    </row>
    <row r="698" spans="1:9" ht="201" x14ac:dyDescent="0.2">
      <c r="A698" s="98">
        <v>690</v>
      </c>
      <c r="B698" s="137" t="s">
        <v>566</v>
      </c>
      <c r="C698" s="61" t="s">
        <v>86</v>
      </c>
      <c r="D698" s="20">
        <v>16.7</v>
      </c>
      <c r="E698" s="22" t="s">
        <v>1360</v>
      </c>
      <c r="F698" s="62"/>
      <c r="G698" s="108" t="s">
        <v>916</v>
      </c>
      <c r="H698" s="61" t="s">
        <v>109</v>
      </c>
      <c r="I698" s="148" t="s">
        <v>941</v>
      </c>
    </row>
    <row r="699" spans="1:9" ht="201" x14ac:dyDescent="0.2">
      <c r="A699" s="98">
        <v>691</v>
      </c>
      <c r="B699" s="137" t="s">
        <v>566</v>
      </c>
      <c r="C699" s="61" t="s">
        <v>87</v>
      </c>
      <c r="D699" s="20">
        <v>8.1</v>
      </c>
      <c r="E699" s="22" t="s">
        <v>1361</v>
      </c>
      <c r="F699" s="62"/>
      <c r="G699" s="108" t="s">
        <v>916</v>
      </c>
      <c r="H699" s="61" t="s">
        <v>109</v>
      </c>
      <c r="I699" s="148" t="s">
        <v>941</v>
      </c>
    </row>
    <row r="700" spans="1:9" ht="201" x14ac:dyDescent="0.2">
      <c r="A700" s="98">
        <v>692</v>
      </c>
      <c r="B700" s="137" t="s">
        <v>566</v>
      </c>
      <c r="C700" s="61" t="s">
        <v>88</v>
      </c>
      <c r="D700" s="20">
        <v>6</v>
      </c>
      <c r="E700" s="22" t="s">
        <v>1345</v>
      </c>
      <c r="F700" s="62"/>
      <c r="G700" s="108" t="s">
        <v>916</v>
      </c>
      <c r="H700" s="61" t="s">
        <v>109</v>
      </c>
      <c r="I700" s="148" t="s">
        <v>942</v>
      </c>
    </row>
    <row r="701" spans="1:9" ht="201" x14ac:dyDescent="0.2">
      <c r="A701" s="98">
        <v>693</v>
      </c>
      <c r="B701" s="137" t="s">
        <v>437</v>
      </c>
      <c r="C701" s="61" t="s">
        <v>89</v>
      </c>
      <c r="D701" s="20">
        <v>6.3</v>
      </c>
      <c r="E701" s="22" t="s">
        <v>1343</v>
      </c>
      <c r="F701" s="62"/>
      <c r="G701" s="108" t="s">
        <v>916</v>
      </c>
      <c r="H701" s="61" t="s">
        <v>109</v>
      </c>
      <c r="I701" s="148" t="s">
        <v>941</v>
      </c>
    </row>
    <row r="702" spans="1:9" ht="201" x14ac:dyDescent="0.2">
      <c r="A702" s="98">
        <v>694</v>
      </c>
      <c r="B702" s="137" t="s">
        <v>437</v>
      </c>
      <c r="C702" s="61" t="s">
        <v>90</v>
      </c>
      <c r="D702" s="20">
        <v>5.4</v>
      </c>
      <c r="E702" s="22" t="s">
        <v>1362</v>
      </c>
      <c r="F702" s="62"/>
      <c r="G702" s="108" t="s">
        <v>916</v>
      </c>
      <c r="H702" s="61" t="s">
        <v>109</v>
      </c>
      <c r="I702" s="148" t="s">
        <v>942</v>
      </c>
    </row>
    <row r="703" spans="1:9" ht="201" x14ac:dyDescent="0.2">
      <c r="A703" s="98">
        <v>695</v>
      </c>
      <c r="B703" s="137" t="s">
        <v>437</v>
      </c>
      <c r="C703" s="61" t="s">
        <v>91</v>
      </c>
      <c r="D703" s="20">
        <v>5.8</v>
      </c>
      <c r="E703" s="22" t="s">
        <v>1363</v>
      </c>
      <c r="F703" s="62"/>
      <c r="G703" s="108" t="s">
        <v>916</v>
      </c>
      <c r="H703" s="61" t="s">
        <v>109</v>
      </c>
      <c r="I703" s="148" t="s">
        <v>941</v>
      </c>
    </row>
    <row r="704" spans="1:9" ht="201" x14ac:dyDescent="0.2">
      <c r="A704" s="98">
        <v>696</v>
      </c>
      <c r="B704" s="137" t="s">
        <v>437</v>
      </c>
      <c r="C704" s="61" t="s">
        <v>92</v>
      </c>
      <c r="D704" s="20">
        <v>5.8</v>
      </c>
      <c r="E704" s="22" t="s">
        <v>1363</v>
      </c>
      <c r="F704" s="62"/>
      <c r="G704" s="108" t="s">
        <v>916</v>
      </c>
      <c r="H704" s="61" t="s">
        <v>109</v>
      </c>
      <c r="I704" s="148" t="s">
        <v>941</v>
      </c>
    </row>
    <row r="705" spans="1:9" ht="201" x14ac:dyDescent="0.2">
      <c r="A705" s="98">
        <v>697</v>
      </c>
      <c r="B705" s="137" t="s">
        <v>566</v>
      </c>
      <c r="C705" s="61" t="s">
        <v>93</v>
      </c>
      <c r="D705" s="20">
        <v>4.7</v>
      </c>
      <c r="E705" s="22" t="s">
        <v>1364</v>
      </c>
      <c r="F705" s="62"/>
      <c r="G705" s="108" t="s">
        <v>916</v>
      </c>
      <c r="H705" s="61" t="s">
        <v>109</v>
      </c>
      <c r="I705" s="148" t="s">
        <v>941</v>
      </c>
    </row>
    <row r="706" spans="1:9" ht="201" x14ac:dyDescent="0.2">
      <c r="A706" s="98">
        <v>698</v>
      </c>
      <c r="B706" s="137" t="s">
        <v>566</v>
      </c>
      <c r="C706" s="61" t="s">
        <v>94</v>
      </c>
      <c r="D706" s="20">
        <v>4.7</v>
      </c>
      <c r="E706" s="22" t="s">
        <v>1364</v>
      </c>
      <c r="F706" s="62"/>
      <c r="G706" s="108" t="s">
        <v>916</v>
      </c>
      <c r="H706" s="61" t="s">
        <v>65</v>
      </c>
      <c r="I706" s="148" t="s">
        <v>943</v>
      </c>
    </row>
    <row r="707" spans="1:9" ht="201" x14ac:dyDescent="0.2">
      <c r="A707" s="98">
        <v>699</v>
      </c>
      <c r="B707" s="137" t="s">
        <v>566</v>
      </c>
      <c r="C707" s="61" t="s">
        <v>95</v>
      </c>
      <c r="D707" s="20">
        <v>5.5</v>
      </c>
      <c r="E707" s="22" t="s">
        <v>1365</v>
      </c>
      <c r="F707" s="62"/>
      <c r="G707" s="108" t="s">
        <v>916</v>
      </c>
      <c r="H707" s="61" t="s">
        <v>61</v>
      </c>
      <c r="I707" s="148" t="s">
        <v>352</v>
      </c>
    </row>
    <row r="708" spans="1:9" ht="201" x14ac:dyDescent="0.2">
      <c r="A708" s="98">
        <v>700</v>
      </c>
      <c r="B708" s="137" t="s">
        <v>566</v>
      </c>
      <c r="C708" s="61" t="s">
        <v>96</v>
      </c>
      <c r="D708" s="20">
        <v>5.5</v>
      </c>
      <c r="E708" s="22" t="s">
        <v>1365</v>
      </c>
      <c r="F708" s="62"/>
      <c r="G708" s="108" t="s">
        <v>916</v>
      </c>
      <c r="H708" s="61" t="s">
        <v>61</v>
      </c>
      <c r="I708" s="148" t="s">
        <v>944</v>
      </c>
    </row>
    <row r="709" spans="1:9" ht="201" x14ac:dyDescent="0.2">
      <c r="A709" s="98">
        <v>701</v>
      </c>
      <c r="B709" s="137" t="s">
        <v>437</v>
      </c>
      <c r="C709" s="61" t="s">
        <v>97</v>
      </c>
      <c r="D709" s="20">
        <v>5.5</v>
      </c>
      <c r="E709" s="22" t="s">
        <v>1365</v>
      </c>
      <c r="F709" s="62"/>
      <c r="G709" s="108" t="s">
        <v>916</v>
      </c>
      <c r="H709" s="61" t="s">
        <v>61</v>
      </c>
      <c r="I709" s="148" t="s">
        <v>944</v>
      </c>
    </row>
    <row r="710" spans="1:9" ht="201" x14ac:dyDescent="0.2">
      <c r="A710" s="98">
        <v>702</v>
      </c>
      <c r="B710" s="137" t="s">
        <v>437</v>
      </c>
      <c r="C710" s="61" t="s">
        <v>408</v>
      </c>
      <c r="D710" s="20">
        <v>5.9</v>
      </c>
      <c r="E710" s="22" t="s">
        <v>1366</v>
      </c>
      <c r="F710" s="62"/>
      <c r="G710" s="108" t="s">
        <v>916</v>
      </c>
      <c r="H710" s="61" t="s">
        <v>450</v>
      </c>
      <c r="I710" s="148" t="s">
        <v>945</v>
      </c>
    </row>
    <row r="711" spans="1:9" ht="201" x14ac:dyDescent="0.2">
      <c r="A711" s="98">
        <v>703</v>
      </c>
      <c r="B711" s="137" t="s">
        <v>566</v>
      </c>
      <c r="C711" s="61" t="s">
        <v>439</v>
      </c>
      <c r="D711" s="20">
        <v>12.4</v>
      </c>
      <c r="E711" s="22" t="s">
        <v>1367</v>
      </c>
      <c r="F711" s="62"/>
      <c r="G711" s="108" t="s">
        <v>916</v>
      </c>
      <c r="H711" s="61" t="s">
        <v>440</v>
      </c>
      <c r="I711" s="148" t="s">
        <v>933</v>
      </c>
    </row>
    <row r="712" spans="1:9" ht="78.75" x14ac:dyDescent="0.2">
      <c r="A712" s="98">
        <v>704</v>
      </c>
      <c r="B712" s="137" t="s">
        <v>566</v>
      </c>
      <c r="C712" s="61" t="s">
        <v>98</v>
      </c>
      <c r="D712" s="62">
        <v>9.15</v>
      </c>
      <c r="E712" s="22" t="s">
        <v>1368</v>
      </c>
      <c r="F712" s="62"/>
      <c r="G712" s="108" t="s">
        <v>46</v>
      </c>
      <c r="H712" s="61" t="s">
        <v>54</v>
      </c>
      <c r="I712" s="148" t="s">
        <v>946</v>
      </c>
    </row>
    <row r="713" spans="1:9" ht="201" x14ac:dyDescent="0.2">
      <c r="A713" s="98">
        <v>705</v>
      </c>
      <c r="B713" s="137" t="s">
        <v>566</v>
      </c>
      <c r="C713" s="61" t="s">
        <v>487</v>
      </c>
      <c r="D713" s="20">
        <v>5.6</v>
      </c>
      <c r="E713" s="22" t="s">
        <v>1369</v>
      </c>
      <c r="F713" s="62"/>
      <c r="G713" s="108" t="s">
        <v>916</v>
      </c>
      <c r="H713" s="61" t="s">
        <v>503</v>
      </c>
      <c r="I713" s="148" t="s">
        <v>947</v>
      </c>
    </row>
    <row r="714" spans="1:9" ht="180" x14ac:dyDescent="0.2">
      <c r="A714" s="98">
        <v>706</v>
      </c>
      <c r="B714" s="137" t="s">
        <v>566</v>
      </c>
      <c r="C714" s="61" t="s">
        <v>99</v>
      </c>
      <c r="D714" s="20">
        <v>5.5</v>
      </c>
      <c r="E714" s="22" t="s">
        <v>1365</v>
      </c>
      <c r="F714" s="62"/>
      <c r="G714" s="108" t="s">
        <v>21</v>
      </c>
      <c r="H714" s="61" t="s">
        <v>40</v>
      </c>
      <c r="I714" s="148" t="s">
        <v>948</v>
      </c>
    </row>
    <row r="715" spans="1:9" ht="123.75" x14ac:dyDescent="0.2">
      <c r="A715" s="98">
        <v>707</v>
      </c>
      <c r="B715" s="142" t="s">
        <v>698</v>
      </c>
      <c r="C715" s="80" t="s">
        <v>428</v>
      </c>
      <c r="D715" s="326">
        <v>8.1</v>
      </c>
      <c r="E715" s="53">
        <v>3</v>
      </c>
      <c r="F715" s="326"/>
      <c r="G715" s="326" t="s">
        <v>45</v>
      </c>
      <c r="H715" s="3" t="s">
        <v>2827</v>
      </c>
      <c r="I715" s="82" t="s">
        <v>429</v>
      </c>
    </row>
    <row r="716" spans="1:9" ht="123.75" x14ac:dyDescent="0.2">
      <c r="A716" s="98">
        <v>708</v>
      </c>
      <c r="B716" s="142" t="s">
        <v>698</v>
      </c>
      <c r="C716" s="80" t="s">
        <v>1443</v>
      </c>
      <c r="D716" s="326">
        <v>9.3000000000000007</v>
      </c>
      <c r="E716" s="53">
        <v>3</v>
      </c>
      <c r="F716" s="326"/>
      <c r="G716" s="326" t="s">
        <v>45</v>
      </c>
      <c r="H716" s="3" t="s">
        <v>1444</v>
      </c>
      <c r="I716" s="82" t="s">
        <v>429</v>
      </c>
    </row>
    <row r="717" spans="1:9" ht="123.75" x14ac:dyDescent="0.2">
      <c r="A717" s="98">
        <v>709</v>
      </c>
      <c r="B717" s="142" t="s">
        <v>698</v>
      </c>
      <c r="C717" s="80" t="s">
        <v>1582</v>
      </c>
      <c r="D717" s="326">
        <v>1.2</v>
      </c>
      <c r="E717" s="53">
        <v>3</v>
      </c>
      <c r="F717" s="326"/>
      <c r="G717" s="326" t="s">
        <v>45</v>
      </c>
      <c r="H717" s="3" t="s">
        <v>1583</v>
      </c>
      <c r="I717" s="82" t="s">
        <v>1584</v>
      </c>
    </row>
    <row r="718" spans="1:9" ht="123.75" x14ac:dyDescent="0.2">
      <c r="A718" s="98">
        <v>710</v>
      </c>
      <c r="B718" s="142" t="s">
        <v>698</v>
      </c>
      <c r="C718" s="80" t="s">
        <v>1445</v>
      </c>
      <c r="D718" s="326">
        <v>4</v>
      </c>
      <c r="E718" s="53">
        <v>3</v>
      </c>
      <c r="F718" s="326"/>
      <c r="G718" s="326" t="s">
        <v>45</v>
      </c>
      <c r="H718" s="3" t="s">
        <v>1446</v>
      </c>
      <c r="I718" s="82" t="s">
        <v>429</v>
      </c>
    </row>
    <row r="719" spans="1:9" ht="123.75" x14ac:dyDescent="0.2">
      <c r="A719" s="98">
        <v>711</v>
      </c>
      <c r="B719" s="142" t="s">
        <v>698</v>
      </c>
      <c r="C719" s="80" t="s">
        <v>1447</v>
      </c>
      <c r="D719" s="326">
        <v>14.9</v>
      </c>
      <c r="E719" s="53">
        <v>3</v>
      </c>
      <c r="F719" s="326"/>
      <c r="G719" s="326" t="s">
        <v>45</v>
      </c>
      <c r="H719" s="3" t="s">
        <v>1446</v>
      </c>
      <c r="I719" s="82" t="s">
        <v>429</v>
      </c>
    </row>
    <row r="720" spans="1:9" ht="123.75" x14ac:dyDescent="0.2">
      <c r="A720" s="98">
        <v>712</v>
      </c>
      <c r="B720" s="142" t="s">
        <v>698</v>
      </c>
      <c r="C720" s="80" t="s">
        <v>614</v>
      </c>
      <c r="D720" s="326">
        <v>17.8</v>
      </c>
      <c r="E720" s="53">
        <v>3</v>
      </c>
      <c r="F720" s="326"/>
      <c r="G720" s="326" t="s">
        <v>45</v>
      </c>
      <c r="H720" s="3" t="s">
        <v>615</v>
      </c>
      <c r="I720" s="325" t="s">
        <v>375</v>
      </c>
    </row>
    <row r="721" spans="1:9" ht="112.5" x14ac:dyDescent="0.2">
      <c r="A721" s="98">
        <v>713</v>
      </c>
      <c r="B721" s="142" t="s">
        <v>698</v>
      </c>
      <c r="C721" s="80" t="s">
        <v>578</v>
      </c>
      <c r="D721" s="326">
        <v>14.7</v>
      </c>
      <c r="E721" s="53">
        <v>0.5</v>
      </c>
      <c r="F721" s="326"/>
      <c r="G721" s="326" t="s">
        <v>427</v>
      </c>
      <c r="H721" s="154" t="s">
        <v>1448</v>
      </c>
      <c r="I721" s="325" t="s">
        <v>577</v>
      </c>
    </row>
    <row r="722" spans="1:9" ht="45" x14ac:dyDescent="0.2">
      <c r="A722" s="98">
        <v>714</v>
      </c>
      <c r="B722" s="107" t="s">
        <v>894</v>
      </c>
      <c r="C722" s="164" t="s">
        <v>1241</v>
      </c>
      <c r="D722" s="210">
        <v>10.6</v>
      </c>
      <c r="E722" s="210">
        <v>1.5</v>
      </c>
      <c r="F722" s="210"/>
      <c r="G722" s="123" t="s">
        <v>598</v>
      </c>
      <c r="H722" s="54" t="s">
        <v>599</v>
      </c>
      <c r="I722" s="170" t="s">
        <v>600</v>
      </c>
    </row>
    <row r="723" spans="1:9" ht="45" x14ac:dyDescent="0.2">
      <c r="A723" s="98">
        <v>715</v>
      </c>
      <c r="B723" s="107" t="s">
        <v>894</v>
      </c>
      <c r="C723" s="164" t="s">
        <v>1241</v>
      </c>
      <c r="D723" s="210">
        <v>10.8</v>
      </c>
      <c r="E723" s="210">
        <v>2.25</v>
      </c>
      <c r="F723" s="210"/>
      <c r="G723" s="123" t="s">
        <v>598</v>
      </c>
      <c r="H723" s="54" t="s">
        <v>599</v>
      </c>
      <c r="I723" s="170" t="s">
        <v>600</v>
      </c>
    </row>
    <row r="724" spans="1:9" ht="45" x14ac:dyDescent="0.2">
      <c r="A724" s="98">
        <v>716</v>
      </c>
      <c r="B724" s="107" t="s">
        <v>894</v>
      </c>
      <c r="C724" s="164" t="s">
        <v>1241</v>
      </c>
      <c r="D724" s="210">
        <v>11</v>
      </c>
      <c r="E724" s="210">
        <v>2.25</v>
      </c>
      <c r="F724" s="210"/>
      <c r="G724" s="123" t="s">
        <v>598</v>
      </c>
      <c r="H724" s="54" t="s">
        <v>599</v>
      </c>
      <c r="I724" s="170" t="s">
        <v>825</v>
      </c>
    </row>
    <row r="725" spans="1:9" ht="45" x14ac:dyDescent="0.2">
      <c r="A725" s="98">
        <v>717</v>
      </c>
      <c r="B725" s="107" t="s">
        <v>894</v>
      </c>
      <c r="C725" s="164" t="s">
        <v>1241</v>
      </c>
      <c r="D725" s="210">
        <v>11.4</v>
      </c>
      <c r="E725" s="210">
        <v>2.25</v>
      </c>
      <c r="F725" s="210"/>
      <c r="G725" s="123" t="s">
        <v>598</v>
      </c>
      <c r="H725" s="54" t="s">
        <v>599</v>
      </c>
      <c r="I725" s="170" t="s">
        <v>825</v>
      </c>
    </row>
    <row r="726" spans="1:9" ht="45" x14ac:dyDescent="0.2">
      <c r="A726" s="98">
        <v>718</v>
      </c>
      <c r="B726" s="107" t="s">
        <v>894</v>
      </c>
      <c r="C726" s="164" t="s">
        <v>1241</v>
      </c>
      <c r="D726" s="210">
        <v>51.2</v>
      </c>
      <c r="E726" s="210">
        <v>1.5</v>
      </c>
      <c r="F726" s="210"/>
      <c r="G726" s="123" t="s">
        <v>1644</v>
      </c>
      <c r="H726" s="54" t="s">
        <v>599</v>
      </c>
      <c r="I726" s="170" t="s">
        <v>1645</v>
      </c>
    </row>
    <row r="727" spans="1:9" ht="56.25" x14ac:dyDescent="0.2">
      <c r="A727" s="98">
        <v>719</v>
      </c>
      <c r="B727" s="107" t="s">
        <v>894</v>
      </c>
      <c r="C727" s="159" t="s">
        <v>2964</v>
      </c>
      <c r="D727" s="211">
        <v>82</v>
      </c>
      <c r="E727" s="210">
        <v>1</v>
      </c>
      <c r="F727" s="210"/>
      <c r="G727" s="123" t="s">
        <v>2965</v>
      </c>
      <c r="H727" s="54" t="s">
        <v>599</v>
      </c>
      <c r="I727" s="170" t="s">
        <v>2966</v>
      </c>
    </row>
    <row r="728" spans="1:9" ht="56.25" x14ac:dyDescent="0.2">
      <c r="A728" s="98">
        <v>720</v>
      </c>
      <c r="B728" s="107" t="s">
        <v>894</v>
      </c>
      <c r="C728" s="159" t="s">
        <v>2964</v>
      </c>
      <c r="D728" s="211">
        <v>23.8</v>
      </c>
      <c r="E728" s="210">
        <v>1</v>
      </c>
      <c r="F728" s="210"/>
      <c r="G728" s="123" t="s">
        <v>2967</v>
      </c>
      <c r="H728" s="54" t="s">
        <v>599</v>
      </c>
      <c r="I728" s="170" t="s">
        <v>2968</v>
      </c>
    </row>
    <row r="729" spans="1:9" ht="56.25" x14ac:dyDescent="0.2">
      <c r="A729" s="98">
        <v>721</v>
      </c>
      <c r="B729" s="107" t="s">
        <v>894</v>
      </c>
      <c r="C729" s="65" t="s">
        <v>1965</v>
      </c>
      <c r="D729" s="211">
        <v>22.3</v>
      </c>
      <c r="E729" s="210">
        <v>2.25</v>
      </c>
      <c r="F729" s="210"/>
      <c r="G729" s="123" t="s">
        <v>598</v>
      </c>
      <c r="H729" s="54" t="s">
        <v>599</v>
      </c>
      <c r="I729" s="444" t="s">
        <v>2969</v>
      </c>
    </row>
    <row r="730" spans="1:9" ht="101.25" x14ac:dyDescent="0.2">
      <c r="A730" s="98">
        <v>722</v>
      </c>
      <c r="B730" s="104" t="s">
        <v>441</v>
      </c>
      <c r="C730" s="131" t="s">
        <v>105</v>
      </c>
      <c r="D730" s="396">
        <v>70.36</v>
      </c>
      <c r="E730" s="396" t="s">
        <v>163</v>
      </c>
      <c r="F730" s="396"/>
      <c r="G730" s="131" t="s">
        <v>831</v>
      </c>
      <c r="H730" s="65" t="s">
        <v>2897</v>
      </c>
      <c r="I730" s="54" t="s">
        <v>568</v>
      </c>
    </row>
    <row r="731" spans="1:9" ht="90" x14ac:dyDescent="0.2">
      <c r="A731" s="98">
        <v>723</v>
      </c>
      <c r="B731" s="104" t="s">
        <v>441</v>
      </c>
      <c r="C731" s="54" t="s">
        <v>106</v>
      </c>
      <c r="D731" s="53">
        <v>100.17</v>
      </c>
      <c r="E731" s="396" t="s">
        <v>832</v>
      </c>
      <c r="F731" s="53"/>
      <c r="G731" s="54" t="s">
        <v>833</v>
      </c>
      <c r="H731" s="65" t="s">
        <v>2898</v>
      </c>
      <c r="I731" s="54" t="s">
        <v>60</v>
      </c>
    </row>
    <row r="732" spans="1:9" ht="78.75" x14ac:dyDescent="0.2">
      <c r="A732" s="98">
        <v>724</v>
      </c>
      <c r="B732" s="104" t="s">
        <v>2899</v>
      </c>
      <c r="C732" s="65" t="s">
        <v>984</v>
      </c>
      <c r="D732" s="9">
        <v>948.6</v>
      </c>
      <c r="E732" s="50">
        <v>1</v>
      </c>
      <c r="F732" s="9"/>
      <c r="G732" s="54" t="s">
        <v>985</v>
      </c>
      <c r="H732" s="54" t="s">
        <v>1323</v>
      </c>
      <c r="I732" s="54" t="s">
        <v>1193</v>
      </c>
    </row>
    <row r="733" spans="1:9" ht="78.75" x14ac:dyDescent="0.2">
      <c r="A733" s="98">
        <v>725</v>
      </c>
      <c r="B733" s="101" t="s">
        <v>2900</v>
      </c>
      <c r="C733" s="25" t="s">
        <v>1985</v>
      </c>
      <c r="D733" s="12">
        <v>7.75</v>
      </c>
      <c r="E733" s="29">
        <v>3</v>
      </c>
      <c r="F733" s="12">
        <v>36.369999999999997</v>
      </c>
      <c r="G733" s="25" t="s">
        <v>2901</v>
      </c>
      <c r="H733" s="25" t="s">
        <v>2237</v>
      </c>
      <c r="I733" s="25" t="s">
        <v>2902</v>
      </c>
    </row>
    <row r="734" spans="1:9" ht="56.25" x14ac:dyDescent="0.2">
      <c r="A734" s="98">
        <v>726</v>
      </c>
      <c r="B734" s="101" t="s">
        <v>2903</v>
      </c>
      <c r="C734" s="25" t="s">
        <v>2904</v>
      </c>
      <c r="D734" s="12">
        <v>4</v>
      </c>
      <c r="E734" s="29">
        <v>3</v>
      </c>
      <c r="F734" s="12">
        <v>18.77</v>
      </c>
      <c r="G734" s="25" t="s">
        <v>2905</v>
      </c>
      <c r="H734" s="25" t="s">
        <v>2212</v>
      </c>
      <c r="I734" s="25" t="s">
        <v>2906</v>
      </c>
    </row>
    <row r="735" spans="1:9" ht="56.25" x14ac:dyDescent="0.2">
      <c r="A735" s="98">
        <v>727</v>
      </c>
      <c r="B735" s="101" t="s">
        <v>2930</v>
      </c>
      <c r="C735" s="25" t="s">
        <v>2931</v>
      </c>
      <c r="D735" s="12">
        <v>4</v>
      </c>
      <c r="E735" s="29">
        <v>3</v>
      </c>
      <c r="F735" s="12">
        <v>18.77</v>
      </c>
      <c r="G735" s="25" t="s">
        <v>2932</v>
      </c>
      <c r="H735" s="25" t="s">
        <v>2212</v>
      </c>
      <c r="I735" s="25" t="s">
        <v>2906</v>
      </c>
    </row>
    <row r="736" spans="1:9" ht="90" x14ac:dyDescent="0.2">
      <c r="A736" s="98">
        <v>728</v>
      </c>
      <c r="B736" s="395" t="s">
        <v>1617</v>
      </c>
      <c r="C736" s="65" t="s">
        <v>2907</v>
      </c>
      <c r="D736" s="50">
        <v>4</v>
      </c>
      <c r="E736" s="50">
        <v>3</v>
      </c>
      <c r="F736" s="9"/>
      <c r="G736" s="54" t="s">
        <v>2908</v>
      </c>
      <c r="H736" s="54" t="s">
        <v>2909</v>
      </c>
      <c r="I736" s="54" t="s">
        <v>2910</v>
      </c>
    </row>
    <row r="737" spans="1:9" ht="67.5" x14ac:dyDescent="0.2">
      <c r="A737" s="98">
        <v>729</v>
      </c>
      <c r="B737" s="122" t="s">
        <v>2911</v>
      </c>
      <c r="C737" s="25" t="s">
        <v>2912</v>
      </c>
      <c r="D737" s="29">
        <v>3</v>
      </c>
      <c r="E737" s="29">
        <v>3</v>
      </c>
      <c r="F737" s="12">
        <v>14.08</v>
      </c>
      <c r="G737" s="25" t="s">
        <v>2913</v>
      </c>
      <c r="H737" s="25" t="s">
        <v>2212</v>
      </c>
      <c r="I737" s="25" t="s">
        <v>2949</v>
      </c>
    </row>
    <row r="738" spans="1:9" ht="67.5" x14ac:dyDescent="0.2">
      <c r="A738" s="98">
        <v>730</v>
      </c>
      <c r="B738" s="122" t="s">
        <v>2911</v>
      </c>
      <c r="C738" s="25" t="s">
        <v>2914</v>
      </c>
      <c r="D738" s="29">
        <v>3</v>
      </c>
      <c r="E738" s="29">
        <v>3</v>
      </c>
      <c r="F738" s="12">
        <v>14.08</v>
      </c>
      <c r="G738" s="25" t="s">
        <v>2913</v>
      </c>
      <c r="H738" s="25" t="s">
        <v>2212</v>
      </c>
      <c r="I738" s="25" t="s">
        <v>2950</v>
      </c>
    </row>
    <row r="739" spans="1:9" ht="67.5" x14ac:dyDescent="0.2">
      <c r="A739" s="98">
        <v>731</v>
      </c>
      <c r="B739" s="122" t="s">
        <v>2911</v>
      </c>
      <c r="C739" s="25" t="s">
        <v>2915</v>
      </c>
      <c r="D739" s="29">
        <v>3</v>
      </c>
      <c r="E739" s="29">
        <v>3</v>
      </c>
      <c r="F739" s="12">
        <v>14.08</v>
      </c>
      <c r="G739" s="25" t="s">
        <v>2913</v>
      </c>
      <c r="H739" s="25" t="s">
        <v>2212</v>
      </c>
      <c r="I739" s="25" t="s">
        <v>2951</v>
      </c>
    </row>
    <row r="740" spans="1:9" ht="101.25" x14ac:dyDescent="0.2">
      <c r="A740" s="98">
        <v>732</v>
      </c>
      <c r="B740" s="101" t="s">
        <v>2213</v>
      </c>
      <c r="C740" s="25" t="s">
        <v>2211</v>
      </c>
      <c r="D740" s="69">
        <v>35.9</v>
      </c>
      <c r="E740" s="29">
        <v>2.5</v>
      </c>
      <c r="F740" s="69">
        <v>168.46</v>
      </c>
      <c r="G740" s="25" t="s">
        <v>2214</v>
      </c>
      <c r="H740" s="25" t="s">
        <v>2212</v>
      </c>
      <c r="I740" s="25" t="s">
        <v>2896</v>
      </c>
    </row>
    <row r="741" spans="1:9" ht="168.75" x14ac:dyDescent="0.2">
      <c r="A741" s="98">
        <v>733</v>
      </c>
      <c r="B741" s="104" t="s">
        <v>394</v>
      </c>
      <c r="C741" s="65" t="s">
        <v>637</v>
      </c>
      <c r="D741" s="62">
        <v>482.7</v>
      </c>
      <c r="E741" s="62" t="s">
        <v>596</v>
      </c>
      <c r="F741" s="63"/>
      <c r="G741" s="59" t="s">
        <v>280</v>
      </c>
      <c r="H741" s="65" t="s">
        <v>655</v>
      </c>
      <c r="I741" s="148" t="s">
        <v>597</v>
      </c>
    </row>
    <row r="742" spans="1:9" ht="123.75" x14ac:dyDescent="0.2">
      <c r="A742" s="98">
        <v>734</v>
      </c>
      <c r="B742" s="104" t="s">
        <v>494</v>
      </c>
      <c r="C742" s="65" t="s">
        <v>495</v>
      </c>
      <c r="D742" s="66">
        <v>5</v>
      </c>
      <c r="E742" s="62" t="s">
        <v>497</v>
      </c>
      <c r="F742" s="66"/>
      <c r="G742" s="65" t="s">
        <v>496</v>
      </c>
      <c r="H742" s="65" t="s">
        <v>524</v>
      </c>
      <c r="I742" s="65" t="s">
        <v>502</v>
      </c>
    </row>
    <row r="743" spans="1:9" ht="90" x14ac:dyDescent="0.2">
      <c r="A743" s="98">
        <v>735</v>
      </c>
      <c r="B743" s="104" t="s">
        <v>562</v>
      </c>
      <c r="C743" s="65" t="s">
        <v>583</v>
      </c>
      <c r="D743" s="62">
        <v>19.100000000000001</v>
      </c>
      <c r="E743" s="20">
        <v>3</v>
      </c>
      <c r="F743" s="62"/>
      <c r="G743" s="65" t="s">
        <v>579</v>
      </c>
      <c r="H743" s="62" t="s">
        <v>624</v>
      </c>
      <c r="I743" s="61" t="s">
        <v>580</v>
      </c>
    </row>
    <row r="744" spans="1:9" ht="90" x14ac:dyDescent="0.2">
      <c r="A744" s="98">
        <v>736</v>
      </c>
      <c r="B744" s="104" t="s">
        <v>562</v>
      </c>
      <c r="C744" s="65" t="s">
        <v>584</v>
      </c>
      <c r="D744" s="62">
        <v>9.3000000000000007</v>
      </c>
      <c r="E744" s="20">
        <v>3</v>
      </c>
      <c r="F744" s="62"/>
      <c r="G744" s="65" t="s">
        <v>579</v>
      </c>
      <c r="H744" s="62" t="s">
        <v>624</v>
      </c>
      <c r="I744" s="65" t="s">
        <v>581</v>
      </c>
    </row>
    <row r="745" spans="1:9" ht="101.25" x14ac:dyDescent="0.2">
      <c r="A745" s="98">
        <v>737</v>
      </c>
      <c r="B745" s="104" t="s">
        <v>562</v>
      </c>
      <c r="C745" s="65" t="s">
        <v>583</v>
      </c>
      <c r="D745" s="62">
        <v>29.3</v>
      </c>
      <c r="E745" s="20">
        <v>3</v>
      </c>
      <c r="F745" s="62"/>
      <c r="G745" s="65" t="s">
        <v>563</v>
      </c>
      <c r="H745" s="62" t="s">
        <v>624</v>
      </c>
      <c r="I745" s="61" t="s">
        <v>582</v>
      </c>
    </row>
    <row r="746" spans="1:9" ht="202.5" x14ac:dyDescent="0.2">
      <c r="A746" s="98">
        <v>738</v>
      </c>
      <c r="B746" s="183" t="s">
        <v>1017</v>
      </c>
      <c r="C746" s="61" t="s">
        <v>1018</v>
      </c>
      <c r="D746" s="21">
        <v>114</v>
      </c>
      <c r="E746" s="63">
        <v>2</v>
      </c>
      <c r="F746" s="52"/>
      <c r="G746" s="61" t="s">
        <v>1322</v>
      </c>
      <c r="H746" s="62" t="s">
        <v>1683</v>
      </c>
      <c r="I746" s="61" t="s">
        <v>1020</v>
      </c>
    </row>
    <row r="747" spans="1:9" ht="168.75" x14ac:dyDescent="0.2">
      <c r="A747" s="98">
        <v>739</v>
      </c>
      <c r="B747" s="106" t="s">
        <v>245</v>
      </c>
      <c r="C747" s="16" t="s">
        <v>246</v>
      </c>
      <c r="D747" s="44">
        <v>10.7</v>
      </c>
      <c r="E747" s="66">
        <v>3</v>
      </c>
      <c r="F747" s="44"/>
      <c r="G747" s="62" t="s">
        <v>397</v>
      </c>
      <c r="H747" s="62" t="s">
        <v>446</v>
      </c>
      <c r="I747" s="19" t="s">
        <v>398</v>
      </c>
    </row>
    <row r="748" spans="1:9" ht="236.25" x14ac:dyDescent="0.2">
      <c r="A748" s="98">
        <v>740</v>
      </c>
      <c r="B748" s="128" t="s">
        <v>245</v>
      </c>
      <c r="C748" s="32" t="s">
        <v>246</v>
      </c>
      <c r="D748" s="46">
        <v>106.84</v>
      </c>
      <c r="E748" s="46">
        <v>2</v>
      </c>
      <c r="F748" s="45" t="s">
        <v>36</v>
      </c>
      <c r="G748" s="32" t="s">
        <v>56</v>
      </c>
      <c r="H748" s="18" t="s">
        <v>192</v>
      </c>
      <c r="I748" s="18" t="s">
        <v>247</v>
      </c>
    </row>
    <row r="749" spans="1:9" ht="78.75" x14ac:dyDescent="0.2">
      <c r="A749" s="98">
        <v>741</v>
      </c>
      <c r="B749" s="100" t="s">
        <v>417</v>
      </c>
      <c r="C749" s="54" t="s">
        <v>418</v>
      </c>
      <c r="D749" s="54">
        <v>31.3</v>
      </c>
      <c r="E749" s="339">
        <v>3</v>
      </c>
      <c r="F749" s="339"/>
      <c r="G749" s="54" t="s">
        <v>256</v>
      </c>
      <c r="H749" s="54" t="s">
        <v>455</v>
      </c>
      <c r="I749" s="54" t="s">
        <v>242</v>
      </c>
    </row>
    <row r="750" spans="1:9" ht="112.5" x14ac:dyDescent="0.2">
      <c r="A750" s="98">
        <v>742</v>
      </c>
      <c r="B750" s="100" t="s">
        <v>420</v>
      </c>
      <c r="C750" s="54" t="s">
        <v>421</v>
      </c>
      <c r="D750" s="54">
        <v>78.400000000000006</v>
      </c>
      <c r="E750" s="54">
        <v>3</v>
      </c>
      <c r="F750" s="54"/>
      <c r="G750" s="54" t="s">
        <v>258</v>
      </c>
      <c r="H750" s="54" t="s">
        <v>257</v>
      </c>
      <c r="I750" s="54" t="s">
        <v>269</v>
      </c>
    </row>
    <row r="751" spans="1:9" ht="101.25" x14ac:dyDescent="0.2">
      <c r="A751" s="98">
        <v>743</v>
      </c>
      <c r="B751" s="100" t="s">
        <v>422</v>
      </c>
      <c r="C751" s="54" t="s">
        <v>423</v>
      </c>
      <c r="D751" s="54">
        <v>21.7</v>
      </c>
      <c r="E751" s="54">
        <v>3</v>
      </c>
      <c r="F751" s="54"/>
      <c r="G751" s="54" t="s">
        <v>259</v>
      </c>
      <c r="H751" s="54" t="s">
        <v>257</v>
      </c>
      <c r="I751" s="54" t="s">
        <v>270</v>
      </c>
    </row>
    <row r="752" spans="1:9" ht="101.25" x14ac:dyDescent="0.2">
      <c r="A752" s="98">
        <v>744</v>
      </c>
      <c r="B752" s="100" t="s">
        <v>419</v>
      </c>
      <c r="C752" s="54" t="s">
        <v>424</v>
      </c>
      <c r="D752" s="54">
        <v>14.1</v>
      </c>
      <c r="E752" s="54">
        <v>3</v>
      </c>
      <c r="F752" s="54"/>
      <c r="G752" s="54" t="s">
        <v>260</v>
      </c>
      <c r="H752" s="54" t="s">
        <v>257</v>
      </c>
      <c r="I752" s="54" t="s">
        <v>271</v>
      </c>
    </row>
    <row r="753" spans="1:9" ht="123.75" x14ac:dyDescent="0.2">
      <c r="A753" s="98">
        <v>745</v>
      </c>
      <c r="B753" s="100" t="s">
        <v>2933</v>
      </c>
      <c r="C753" s="54" t="s">
        <v>421</v>
      </c>
      <c r="D753" s="54">
        <v>29.5</v>
      </c>
      <c r="E753" s="54">
        <v>3</v>
      </c>
      <c r="F753" s="54"/>
      <c r="G753" s="54" t="s">
        <v>261</v>
      </c>
      <c r="H753" s="54" t="s">
        <v>257</v>
      </c>
      <c r="I753" s="54" t="s">
        <v>272</v>
      </c>
    </row>
    <row r="754" spans="1:9" ht="112.5" x14ac:dyDescent="0.2">
      <c r="A754" s="98">
        <v>746</v>
      </c>
      <c r="B754" s="100" t="s">
        <v>2933</v>
      </c>
      <c r="C754" s="54" t="s">
        <v>424</v>
      </c>
      <c r="D754" s="54">
        <v>47.8</v>
      </c>
      <c r="E754" s="54">
        <v>3</v>
      </c>
      <c r="F754" s="54"/>
      <c r="G754" s="54" t="s">
        <v>261</v>
      </c>
      <c r="H754" s="54" t="s">
        <v>257</v>
      </c>
      <c r="I754" s="54" t="s">
        <v>273</v>
      </c>
    </row>
    <row r="755" spans="1:9" ht="90" x14ac:dyDescent="0.2">
      <c r="A755" s="98">
        <v>747</v>
      </c>
      <c r="B755" s="100" t="s">
        <v>2933</v>
      </c>
      <c r="C755" s="54" t="s">
        <v>424</v>
      </c>
      <c r="D755" s="54">
        <v>103.7</v>
      </c>
      <c r="E755" s="54">
        <v>3</v>
      </c>
      <c r="F755" s="54"/>
      <c r="G755" s="54" t="s">
        <v>261</v>
      </c>
      <c r="H755" s="54" t="s">
        <v>257</v>
      </c>
      <c r="I755" s="54" t="s">
        <v>2934</v>
      </c>
    </row>
    <row r="756" spans="1:9" ht="123.75" x14ac:dyDescent="0.2">
      <c r="A756" s="98">
        <v>748</v>
      </c>
      <c r="B756" s="137" t="s">
        <v>1195</v>
      </c>
      <c r="C756" s="62" t="s">
        <v>2014</v>
      </c>
      <c r="D756" s="63">
        <v>11.6</v>
      </c>
      <c r="E756" s="62">
        <v>3</v>
      </c>
      <c r="F756" s="62"/>
      <c r="G756" s="62" t="s">
        <v>994</v>
      </c>
      <c r="H756" s="62" t="s">
        <v>995</v>
      </c>
      <c r="I756" s="148" t="s">
        <v>2013</v>
      </c>
    </row>
    <row r="757" spans="1:9" ht="135" x14ac:dyDescent="0.2">
      <c r="A757" s="98">
        <v>749</v>
      </c>
      <c r="B757" s="137" t="s">
        <v>1195</v>
      </c>
      <c r="C757" s="62" t="s">
        <v>998</v>
      </c>
      <c r="D757" s="63">
        <v>97.1</v>
      </c>
      <c r="E757" s="62">
        <v>3</v>
      </c>
      <c r="F757" s="62"/>
      <c r="G757" s="62" t="s">
        <v>996</v>
      </c>
      <c r="H757" s="62" t="s">
        <v>997</v>
      </c>
      <c r="I757" s="148" t="s">
        <v>2012</v>
      </c>
    </row>
    <row r="758" spans="1:9" ht="135" x14ac:dyDescent="0.2">
      <c r="A758" s="98">
        <v>750</v>
      </c>
      <c r="B758" s="137" t="s">
        <v>1195</v>
      </c>
      <c r="C758" s="62" t="s">
        <v>999</v>
      </c>
      <c r="D758" s="63">
        <v>39.799999999999997</v>
      </c>
      <c r="E758" s="62">
        <v>3</v>
      </c>
      <c r="F758" s="62"/>
      <c r="G758" s="62" t="s">
        <v>249</v>
      </c>
      <c r="H758" s="62" t="s">
        <v>997</v>
      </c>
      <c r="I758" s="148" t="s">
        <v>2011</v>
      </c>
    </row>
    <row r="759" spans="1:9" ht="135" x14ac:dyDescent="0.2">
      <c r="A759" s="98">
        <v>751</v>
      </c>
      <c r="B759" s="137" t="s">
        <v>1195</v>
      </c>
      <c r="C759" s="62" t="s">
        <v>1000</v>
      </c>
      <c r="D759" s="63">
        <v>28.1</v>
      </c>
      <c r="E759" s="62">
        <v>3</v>
      </c>
      <c r="F759" s="62"/>
      <c r="G759" s="62" t="s">
        <v>249</v>
      </c>
      <c r="H759" s="62" t="s">
        <v>997</v>
      </c>
      <c r="I759" s="148" t="s">
        <v>2010</v>
      </c>
    </row>
    <row r="760" spans="1:9" ht="135" x14ac:dyDescent="0.2">
      <c r="A760" s="98">
        <v>752</v>
      </c>
      <c r="B760" s="137" t="s">
        <v>1195</v>
      </c>
      <c r="C760" s="62" t="s">
        <v>1001</v>
      </c>
      <c r="D760" s="63">
        <v>33.200000000000003</v>
      </c>
      <c r="E760" s="62">
        <v>3</v>
      </c>
      <c r="F760" s="62"/>
      <c r="G760" s="62" t="s">
        <v>249</v>
      </c>
      <c r="H760" s="62" t="s">
        <v>997</v>
      </c>
      <c r="I760" s="148" t="s">
        <v>2010</v>
      </c>
    </row>
    <row r="761" spans="1:9" ht="135" x14ac:dyDescent="0.2">
      <c r="A761" s="98">
        <v>753</v>
      </c>
      <c r="B761" s="137" t="s">
        <v>1195</v>
      </c>
      <c r="C761" s="62" t="s">
        <v>1002</v>
      </c>
      <c r="D761" s="63">
        <v>33.9</v>
      </c>
      <c r="E761" s="62">
        <v>3</v>
      </c>
      <c r="F761" s="62"/>
      <c r="G761" s="62" t="s">
        <v>249</v>
      </c>
      <c r="H761" s="62" t="s">
        <v>997</v>
      </c>
      <c r="I761" s="148" t="s">
        <v>2009</v>
      </c>
    </row>
    <row r="762" spans="1:9" ht="123.75" x14ac:dyDescent="0.2">
      <c r="A762" s="98">
        <v>754</v>
      </c>
      <c r="B762" s="137" t="s">
        <v>1195</v>
      </c>
      <c r="C762" s="62" t="s">
        <v>1003</v>
      </c>
      <c r="D762" s="63">
        <v>4.5</v>
      </c>
      <c r="E762" s="62">
        <v>3</v>
      </c>
      <c r="F762" s="62"/>
      <c r="G762" s="62" t="s">
        <v>994</v>
      </c>
      <c r="H762" s="62" t="s">
        <v>1440</v>
      </c>
      <c r="I762" s="148" t="s">
        <v>2008</v>
      </c>
    </row>
    <row r="763" spans="1:9" ht="123.75" x14ac:dyDescent="0.2">
      <c r="A763" s="98">
        <v>755</v>
      </c>
      <c r="B763" s="137" t="s">
        <v>1195</v>
      </c>
      <c r="C763" s="62" t="s">
        <v>1004</v>
      </c>
      <c r="D763" s="63">
        <v>10</v>
      </c>
      <c r="E763" s="62">
        <v>3</v>
      </c>
      <c r="F763" s="62"/>
      <c r="G763" s="62" t="s">
        <v>1005</v>
      </c>
      <c r="H763" s="62" t="s">
        <v>1439</v>
      </c>
      <c r="I763" s="148" t="s">
        <v>2008</v>
      </c>
    </row>
    <row r="764" spans="1:9" ht="123.75" x14ac:dyDescent="0.2">
      <c r="A764" s="98">
        <v>756</v>
      </c>
      <c r="B764" s="137" t="s">
        <v>1195</v>
      </c>
      <c r="C764" s="62" t="s">
        <v>1006</v>
      </c>
      <c r="D764" s="63">
        <v>5.8</v>
      </c>
      <c r="E764" s="62">
        <v>3</v>
      </c>
      <c r="F764" s="62"/>
      <c r="G764" s="62" t="s">
        <v>1005</v>
      </c>
      <c r="H764" s="62" t="s">
        <v>1439</v>
      </c>
      <c r="I764" s="148" t="s">
        <v>2007</v>
      </c>
    </row>
    <row r="765" spans="1:9" ht="123.75" x14ac:dyDescent="0.2">
      <c r="A765" s="98">
        <v>757</v>
      </c>
      <c r="B765" s="137" t="s">
        <v>1195</v>
      </c>
      <c r="C765" s="62" t="s">
        <v>1007</v>
      </c>
      <c r="D765" s="63">
        <v>5.7</v>
      </c>
      <c r="E765" s="62">
        <v>3</v>
      </c>
      <c r="F765" s="62"/>
      <c r="G765" s="62" t="s">
        <v>1005</v>
      </c>
      <c r="H765" s="62" t="s">
        <v>1441</v>
      </c>
      <c r="I765" s="148" t="s">
        <v>2007</v>
      </c>
    </row>
    <row r="766" spans="1:9" ht="123.75" x14ac:dyDescent="0.2">
      <c r="A766" s="98">
        <v>758</v>
      </c>
      <c r="B766" s="137" t="s">
        <v>1195</v>
      </c>
      <c r="C766" s="62" t="s">
        <v>1008</v>
      </c>
      <c r="D766" s="63">
        <v>5.7</v>
      </c>
      <c r="E766" s="62">
        <v>3</v>
      </c>
      <c r="F766" s="62"/>
      <c r="G766" s="62" t="s">
        <v>1005</v>
      </c>
      <c r="H766" s="62" t="s">
        <v>1442</v>
      </c>
      <c r="I766" s="148" t="s">
        <v>2007</v>
      </c>
    </row>
    <row r="767" spans="1:9" ht="123.75" x14ac:dyDescent="0.2">
      <c r="A767" s="98">
        <v>759</v>
      </c>
      <c r="B767" s="137" t="s">
        <v>1195</v>
      </c>
      <c r="C767" s="62" t="s">
        <v>1009</v>
      </c>
      <c r="D767" s="63">
        <v>5.4</v>
      </c>
      <c r="E767" s="62">
        <v>3</v>
      </c>
      <c r="F767" s="62"/>
      <c r="G767" s="62" t="s">
        <v>1005</v>
      </c>
      <c r="H767" s="62" t="s">
        <v>1442</v>
      </c>
      <c r="I767" s="148" t="s">
        <v>2007</v>
      </c>
    </row>
    <row r="768" spans="1:9" ht="135" x14ac:dyDescent="0.2">
      <c r="A768" s="98">
        <v>760</v>
      </c>
      <c r="B768" s="137" t="s">
        <v>1195</v>
      </c>
      <c r="C768" s="62" t="s">
        <v>2004</v>
      </c>
      <c r="D768" s="63">
        <v>125.4</v>
      </c>
      <c r="E768" s="62"/>
      <c r="F768" s="62"/>
      <c r="G768" s="97" t="s">
        <v>2005</v>
      </c>
      <c r="H768" s="97" t="s">
        <v>2006</v>
      </c>
      <c r="I768" s="227" t="s">
        <v>2015</v>
      </c>
    </row>
    <row r="769" spans="1:9" ht="135" x14ac:dyDescent="0.2">
      <c r="A769" s="98">
        <v>761</v>
      </c>
      <c r="B769" s="137" t="s">
        <v>1195</v>
      </c>
      <c r="C769" s="62" t="s">
        <v>1010</v>
      </c>
      <c r="D769" s="63">
        <v>83.2</v>
      </c>
      <c r="E769" s="62">
        <v>3</v>
      </c>
      <c r="F769" s="62"/>
      <c r="G769" s="62" t="s">
        <v>996</v>
      </c>
      <c r="H769" s="62" t="s">
        <v>997</v>
      </c>
      <c r="I769" s="148" t="s">
        <v>1011</v>
      </c>
    </row>
    <row r="770" spans="1:9" ht="78.75" x14ac:dyDescent="0.2">
      <c r="A770" s="98">
        <v>762</v>
      </c>
      <c r="B770" s="68" t="s">
        <v>1195</v>
      </c>
      <c r="C770" s="69" t="s">
        <v>2208</v>
      </c>
      <c r="D770" s="15">
        <v>197.5</v>
      </c>
      <c r="E770" s="69">
        <v>3</v>
      </c>
      <c r="F770" s="69">
        <v>926.76</v>
      </c>
      <c r="G770" s="25" t="s">
        <v>2207</v>
      </c>
      <c r="H770" s="69" t="s">
        <v>2210</v>
      </c>
      <c r="I770" s="93" t="s">
        <v>2209</v>
      </c>
    </row>
    <row r="771" spans="1:9" ht="78.75" x14ac:dyDescent="0.2">
      <c r="A771" s="98">
        <v>763</v>
      </c>
      <c r="B771" s="104" t="s">
        <v>1021</v>
      </c>
      <c r="C771" s="65" t="s">
        <v>1022</v>
      </c>
      <c r="D771" s="21">
        <v>19.600000000000001</v>
      </c>
      <c r="E771" s="63" t="s">
        <v>1023</v>
      </c>
      <c r="F771" s="52"/>
      <c r="G771" s="61" t="s">
        <v>505</v>
      </c>
      <c r="H771" s="62" t="s">
        <v>1200</v>
      </c>
      <c r="I771" s="61" t="s">
        <v>1024</v>
      </c>
    </row>
    <row r="772" spans="1:9" ht="202.5" x14ac:dyDescent="0.2">
      <c r="A772" s="98">
        <v>764</v>
      </c>
      <c r="B772" s="132" t="s">
        <v>1017</v>
      </c>
      <c r="C772" s="65" t="s">
        <v>1018</v>
      </c>
      <c r="D772" s="21">
        <v>114</v>
      </c>
      <c r="E772" s="63">
        <v>3</v>
      </c>
      <c r="F772" s="52"/>
      <c r="G772" s="61" t="s">
        <v>1019</v>
      </c>
      <c r="H772" s="62" t="s">
        <v>1200</v>
      </c>
      <c r="I772" s="61" t="s">
        <v>1020</v>
      </c>
    </row>
    <row r="773" spans="1:9" ht="168.75" x14ac:dyDescent="0.2">
      <c r="A773" s="98">
        <v>765</v>
      </c>
      <c r="B773" s="122" t="s">
        <v>1983</v>
      </c>
      <c r="C773" s="176" t="s">
        <v>1972</v>
      </c>
      <c r="D773" s="40" t="s">
        <v>1973</v>
      </c>
      <c r="E773" s="69" t="s">
        <v>1044</v>
      </c>
      <c r="F773" s="40" t="s">
        <v>1974</v>
      </c>
      <c r="G773" s="93" t="s">
        <v>1975</v>
      </c>
      <c r="H773" s="223" t="s">
        <v>2464</v>
      </c>
      <c r="I773" s="93" t="s">
        <v>1982</v>
      </c>
    </row>
    <row r="774" spans="1:9" ht="348.75" x14ac:dyDescent="0.2">
      <c r="A774" s="98">
        <v>766</v>
      </c>
      <c r="B774" s="101" t="s">
        <v>2192</v>
      </c>
      <c r="C774" s="25" t="s">
        <v>2193</v>
      </c>
      <c r="D774" s="69">
        <v>62.5</v>
      </c>
      <c r="E774" s="69" t="s">
        <v>2194</v>
      </c>
      <c r="F774" s="15">
        <v>351.94</v>
      </c>
      <c r="G774" s="25" t="s">
        <v>2195</v>
      </c>
      <c r="H774" s="25" t="s">
        <v>2464</v>
      </c>
      <c r="I774" s="25" t="s">
        <v>2196</v>
      </c>
    </row>
    <row r="775" spans="1:9" ht="180" x14ac:dyDescent="0.2">
      <c r="A775" s="98">
        <v>767</v>
      </c>
      <c r="B775" s="137" t="s">
        <v>726</v>
      </c>
      <c r="C775" s="61" t="s">
        <v>1984</v>
      </c>
      <c r="D775" s="17">
        <v>530.1</v>
      </c>
      <c r="E775" s="20">
        <v>1.5</v>
      </c>
      <c r="F775" s="52" t="s">
        <v>36</v>
      </c>
      <c r="G775" s="148" t="s">
        <v>1601</v>
      </c>
      <c r="H775" s="53" t="s">
        <v>1682</v>
      </c>
      <c r="I775" s="65" t="s">
        <v>1602</v>
      </c>
    </row>
    <row r="776" spans="1:9" ht="78.75" x14ac:dyDescent="0.2">
      <c r="A776" s="98">
        <v>768</v>
      </c>
      <c r="B776" s="68" t="s">
        <v>1256</v>
      </c>
      <c r="C776" s="86" t="s">
        <v>1257</v>
      </c>
      <c r="D776" s="13">
        <v>18.899999999999999</v>
      </c>
      <c r="E776" s="13">
        <v>3</v>
      </c>
      <c r="F776" s="15">
        <f>D776*18.77*25%</f>
        <v>88.688249999999996</v>
      </c>
      <c r="G776" s="93" t="s">
        <v>1511</v>
      </c>
      <c r="H776" s="86" t="s">
        <v>2212</v>
      </c>
      <c r="I776" s="93" t="s">
        <v>2936</v>
      </c>
    </row>
    <row r="777" spans="1:9" ht="78.75" x14ac:dyDescent="0.2">
      <c r="A777" s="98">
        <v>769</v>
      </c>
      <c r="B777" s="68" t="s">
        <v>291</v>
      </c>
      <c r="C777" s="86" t="s">
        <v>2937</v>
      </c>
      <c r="D777" s="69">
        <v>3.9</v>
      </c>
      <c r="E777" s="13">
        <v>3</v>
      </c>
      <c r="F777" s="15">
        <f>D777*18.77*25%</f>
        <v>18.300750000000001</v>
      </c>
      <c r="G777" s="93" t="s">
        <v>2938</v>
      </c>
      <c r="H777" s="86" t="s">
        <v>2212</v>
      </c>
      <c r="I777" s="93" t="s">
        <v>2939</v>
      </c>
    </row>
    <row r="778" spans="1:9" ht="123.75" x14ac:dyDescent="0.2">
      <c r="A778" s="98">
        <v>770</v>
      </c>
      <c r="B778" s="139" t="s">
        <v>62</v>
      </c>
      <c r="C778" s="23" t="s">
        <v>63</v>
      </c>
      <c r="D778" s="13">
        <v>130.5</v>
      </c>
      <c r="E778" s="308">
        <v>3</v>
      </c>
      <c r="F778" s="15">
        <f>D778*18.77*25%</f>
        <v>612.37125000000003</v>
      </c>
      <c r="G778" s="93" t="s">
        <v>853</v>
      </c>
      <c r="H778" s="86" t="s">
        <v>2212</v>
      </c>
      <c r="I778" s="36" t="s">
        <v>2940</v>
      </c>
    </row>
    <row r="779" spans="1:9" ht="78.75" x14ac:dyDescent="0.2">
      <c r="A779" s="98">
        <v>771</v>
      </c>
      <c r="B779" s="137" t="s">
        <v>1037</v>
      </c>
      <c r="C779" s="61" t="s">
        <v>1038</v>
      </c>
      <c r="D779" s="20">
        <v>395.3</v>
      </c>
      <c r="E779" s="20">
        <v>1.1000000000000001</v>
      </c>
      <c r="F779" s="10" t="s">
        <v>36</v>
      </c>
      <c r="G779" s="148" t="s">
        <v>554</v>
      </c>
      <c r="H779" s="61" t="s">
        <v>1087</v>
      </c>
      <c r="I779" s="148" t="s">
        <v>963</v>
      </c>
    </row>
    <row r="780" spans="1:9" ht="78.75" x14ac:dyDescent="0.2">
      <c r="A780" s="98">
        <v>772</v>
      </c>
      <c r="B780" s="137" t="s">
        <v>1256</v>
      </c>
      <c r="C780" s="61" t="s">
        <v>1257</v>
      </c>
      <c r="D780" s="20">
        <v>188.6</v>
      </c>
      <c r="E780" s="20">
        <v>3</v>
      </c>
      <c r="F780" s="10" t="s">
        <v>36</v>
      </c>
      <c r="G780" s="148" t="s">
        <v>1511</v>
      </c>
      <c r="H780" s="61" t="s">
        <v>1921</v>
      </c>
      <c r="I780" s="148" t="s">
        <v>1512</v>
      </c>
    </row>
    <row r="781" spans="1:9" ht="78.75" x14ac:dyDescent="0.2">
      <c r="A781" s="98">
        <v>773</v>
      </c>
      <c r="B781" s="137" t="s">
        <v>291</v>
      </c>
      <c r="C781" s="61" t="s">
        <v>553</v>
      </c>
      <c r="D781" s="20">
        <v>50.6</v>
      </c>
      <c r="E781" s="20">
        <v>1.1000000000000001</v>
      </c>
      <c r="F781" s="10" t="s">
        <v>36</v>
      </c>
      <c r="G781" s="148" t="s">
        <v>554</v>
      </c>
      <c r="H781" s="61" t="s">
        <v>573</v>
      </c>
      <c r="I781" s="148" t="s">
        <v>555</v>
      </c>
    </row>
    <row r="782" spans="1:9" ht="78.75" x14ac:dyDescent="0.2">
      <c r="A782" s="98">
        <v>774</v>
      </c>
      <c r="B782" s="137" t="s">
        <v>291</v>
      </c>
      <c r="C782" s="61" t="s">
        <v>556</v>
      </c>
      <c r="D782" s="20">
        <v>47.6</v>
      </c>
      <c r="E782" s="20">
        <v>1.1000000000000001</v>
      </c>
      <c r="F782" s="10" t="s">
        <v>36</v>
      </c>
      <c r="G782" s="148" t="s">
        <v>554</v>
      </c>
      <c r="H782" s="61" t="s">
        <v>574</v>
      </c>
      <c r="I782" s="148" t="s">
        <v>557</v>
      </c>
    </row>
    <row r="783" spans="1:9" ht="123.75" x14ac:dyDescent="0.2">
      <c r="A783" s="98">
        <v>775</v>
      </c>
      <c r="B783" s="139" t="s">
        <v>62</v>
      </c>
      <c r="C783" s="23" t="s">
        <v>63</v>
      </c>
      <c r="D783" s="308">
        <v>59.9</v>
      </c>
      <c r="E783" s="308">
        <v>3</v>
      </c>
      <c r="F783" s="15">
        <f>D783*18.77*25%</f>
        <v>281.08074999999997</v>
      </c>
      <c r="G783" s="93" t="s">
        <v>853</v>
      </c>
      <c r="H783" s="86" t="s">
        <v>2212</v>
      </c>
      <c r="I783" s="36" t="s">
        <v>2407</v>
      </c>
    </row>
    <row r="784" spans="1:9" ht="123.75" x14ac:dyDescent="0.2">
      <c r="A784" s="98">
        <v>776</v>
      </c>
      <c r="B784" s="139" t="s">
        <v>62</v>
      </c>
      <c r="C784" s="23" t="s">
        <v>63</v>
      </c>
      <c r="D784" s="308">
        <v>60.2</v>
      </c>
      <c r="E784" s="308">
        <v>3</v>
      </c>
      <c r="F784" s="15">
        <f>D784*18.77*25%</f>
        <v>282.48849999999999</v>
      </c>
      <c r="G784" s="93" t="s">
        <v>853</v>
      </c>
      <c r="H784" s="86" t="s">
        <v>2212</v>
      </c>
      <c r="I784" s="36" t="s">
        <v>2408</v>
      </c>
    </row>
    <row r="785" spans="1:9" ht="123.75" x14ac:dyDescent="0.2">
      <c r="A785" s="98">
        <v>777</v>
      </c>
      <c r="B785" s="139" t="s">
        <v>62</v>
      </c>
      <c r="C785" s="23" t="s">
        <v>63</v>
      </c>
      <c r="D785" s="308">
        <v>53.6</v>
      </c>
      <c r="E785" s="308">
        <v>3</v>
      </c>
      <c r="F785" s="15">
        <f>D785*18.77*25%</f>
        <v>251.518</v>
      </c>
      <c r="G785" s="93" t="s">
        <v>853</v>
      </c>
      <c r="H785" s="86" t="s">
        <v>2212</v>
      </c>
      <c r="I785" s="36" t="s">
        <v>2409</v>
      </c>
    </row>
    <row r="786" spans="1:9" ht="123.75" x14ac:dyDescent="0.2">
      <c r="A786" s="98">
        <v>778</v>
      </c>
      <c r="B786" s="139" t="s">
        <v>62</v>
      </c>
      <c r="C786" s="23" t="s">
        <v>63</v>
      </c>
      <c r="D786" s="308">
        <v>61.8</v>
      </c>
      <c r="E786" s="308">
        <v>3</v>
      </c>
      <c r="F786" s="15">
        <f>D786*18.77*25%</f>
        <v>289.99649999999997</v>
      </c>
      <c r="G786" s="93" t="s">
        <v>853</v>
      </c>
      <c r="H786" s="86" t="s">
        <v>2212</v>
      </c>
      <c r="I786" s="36" t="s">
        <v>2410</v>
      </c>
    </row>
    <row r="787" spans="1:9" ht="123.75" x14ac:dyDescent="0.2">
      <c r="A787" s="98">
        <v>779</v>
      </c>
      <c r="B787" s="149" t="s">
        <v>62</v>
      </c>
      <c r="C787" s="19" t="s">
        <v>63</v>
      </c>
      <c r="D787" s="102">
        <v>144.4</v>
      </c>
      <c r="E787" s="102">
        <v>3</v>
      </c>
      <c r="F787" s="63" t="s">
        <v>36</v>
      </c>
      <c r="G787" s="148" t="s">
        <v>853</v>
      </c>
      <c r="H787" s="61" t="s">
        <v>964</v>
      </c>
      <c r="I787" s="34" t="s">
        <v>852</v>
      </c>
    </row>
    <row r="788" spans="1:9" ht="157.5" x14ac:dyDescent="0.2">
      <c r="A788" s="98">
        <v>780</v>
      </c>
      <c r="B788" s="150" t="s">
        <v>62</v>
      </c>
      <c r="C788" s="19" t="s">
        <v>63</v>
      </c>
      <c r="D788" s="20">
        <v>149.30000000000001</v>
      </c>
      <c r="E788" s="35">
        <v>3</v>
      </c>
      <c r="F788" s="10" t="s">
        <v>36</v>
      </c>
      <c r="G788" s="90" t="s">
        <v>208</v>
      </c>
      <c r="H788" s="3" t="s">
        <v>233</v>
      </c>
      <c r="I788" s="34" t="s">
        <v>216</v>
      </c>
    </row>
    <row r="789" spans="1:9" ht="123.75" x14ac:dyDescent="0.2">
      <c r="A789" s="98">
        <v>781</v>
      </c>
      <c r="B789" s="137" t="s">
        <v>62</v>
      </c>
      <c r="C789" s="61" t="s">
        <v>63</v>
      </c>
      <c r="D789" s="63">
        <v>204.1</v>
      </c>
      <c r="E789" s="20">
        <v>3</v>
      </c>
      <c r="F789" s="10" t="s">
        <v>36</v>
      </c>
      <c r="G789" s="148" t="s">
        <v>1131</v>
      </c>
      <c r="H789" s="61" t="s">
        <v>1991</v>
      </c>
      <c r="I789" s="148" t="s">
        <v>1606</v>
      </c>
    </row>
    <row r="790" spans="1:9" ht="112.5" x14ac:dyDescent="0.2">
      <c r="A790" s="98">
        <v>782</v>
      </c>
      <c r="B790" s="137" t="s">
        <v>291</v>
      </c>
      <c r="C790" s="61" t="s">
        <v>63</v>
      </c>
      <c r="D790" s="20">
        <v>47.7</v>
      </c>
      <c r="E790" s="20">
        <v>3</v>
      </c>
      <c r="F790" s="10" t="s">
        <v>36</v>
      </c>
      <c r="G790" s="148" t="s">
        <v>1131</v>
      </c>
      <c r="H790" s="61" t="s">
        <v>1921</v>
      </c>
      <c r="I790" s="148" t="s">
        <v>1513</v>
      </c>
    </row>
    <row r="791" spans="1:9" ht="123.75" x14ac:dyDescent="0.2">
      <c r="A791" s="98">
        <v>783</v>
      </c>
      <c r="B791" s="149" t="s">
        <v>62</v>
      </c>
      <c r="C791" s="19" t="s">
        <v>63</v>
      </c>
      <c r="D791" s="20">
        <v>53.8</v>
      </c>
      <c r="E791" s="20">
        <v>3</v>
      </c>
      <c r="F791" s="63"/>
      <c r="G791" s="148" t="s">
        <v>1131</v>
      </c>
      <c r="H791" s="61" t="s">
        <v>2411</v>
      </c>
      <c r="I791" s="34" t="s">
        <v>1941</v>
      </c>
    </row>
    <row r="792" spans="1:9" ht="90" x14ac:dyDescent="0.2">
      <c r="A792" s="98">
        <v>784</v>
      </c>
      <c r="B792" s="137" t="s">
        <v>1254</v>
      </c>
      <c r="C792" s="61" t="s">
        <v>1255</v>
      </c>
      <c r="D792" s="20">
        <v>47.2</v>
      </c>
      <c r="E792" s="20">
        <v>3</v>
      </c>
      <c r="F792" s="10" t="s">
        <v>36</v>
      </c>
      <c r="G792" s="148" t="s">
        <v>1130</v>
      </c>
      <c r="H792" s="61" t="s">
        <v>2411</v>
      </c>
      <c r="I792" s="148" t="s">
        <v>1942</v>
      </c>
    </row>
    <row r="793" spans="1:9" ht="90" x14ac:dyDescent="0.2">
      <c r="A793" s="98">
        <v>785</v>
      </c>
      <c r="B793" s="137" t="s">
        <v>1254</v>
      </c>
      <c r="C793" s="61" t="s">
        <v>1255</v>
      </c>
      <c r="D793" s="20">
        <v>92.7</v>
      </c>
      <c r="E793" s="20">
        <v>3</v>
      </c>
      <c r="F793" s="10" t="s">
        <v>36</v>
      </c>
      <c r="G793" s="148" t="s">
        <v>1130</v>
      </c>
      <c r="H793" s="61" t="s">
        <v>2411</v>
      </c>
      <c r="I793" s="148" t="s">
        <v>1943</v>
      </c>
    </row>
    <row r="794" spans="1:9" ht="90" x14ac:dyDescent="0.2">
      <c r="A794" s="98">
        <v>786</v>
      </c>
      <c r="B794" s="137" t="s">
        <v>1254</v>
      </c>
      <c r="C794" s="61" t="s">
        <v>1255</v>
      </c>
      <c r="D794" s="20">
        <v>50.7</v>
      </c>
      <c r="E794" s="20">
        <v>3</v>
      </c>
      <c r="F794" s="10" t="s">
        <v>36</v>
      </c>
      <c r="G794" s="148" t="s">
        <v>1130</v>
      </c>
      <c r="H794" s="61" t="s">
        <v>2411</v>
      </c>
      <c r="I794" s="148" t="s">
        <v>1944</v>
      </c>
    </row>
    <row r="795" spans="1:9" ht="135" x14ac:dyDescent="0.2">
      <c r="A795" s="98">
        <v>787</v>
      </c>
      <c r="B795" s="111" t="s">
        <v>214</v>
      </c>
      <c r="C795" s="65" t="s">
        <v>215</v>
      </c>
      <c r="D795" s="20">
        <v>10</v>
      </c>
      <c r="E795" s="79">
        <v>3</v>
      </c>
      <c r="F795" s="63"/>
      <c r="G795" s="73" t="s">
        <v>344</v>
      </c>
      <c r="H795" s="65" t="s">
        <v>608</v>
      </c>
      <c r="I795" s="65" t="s">
        <v>529</v>
      </c>
    </row>
    <row r="796" spans="1:9" ht="146.25" x14ac:dyDescent="0.2">
      <c r="A796" s="98">
        <v>788</v>
      </c>
      <c r="B796" s="111" t="s">
        <v>214</v>
      </c>
      <c r="C796" s="65" t="s">
        <v>215</v>
      </c>
      <c r="D796" s="20">
        <v>10</v>
      </c>
      <c r="E796" s="79">
        <v>3</v>
      </c>
      <c r="F796" s="63"/>
      <c r="G796" s="73" t="s">
        <v>344</v>
      </c>
      <c r="H796" s="65" t="s">
        <v>608</v>
      </c>
      <c r="I796" s="65" t="s">
        <v>530</v>
      </c>
    </row>
    <row r="797" spans="1:9" ht="146.25" x14ac:dyDescent="0.2">
      <c r="A797" s="98">
        <v>789</v>
      </c>
      <c r="B797" s="111" t="s">
        <v>214</v>
      </c>
      <c r="C797" s="65" t="s">
        <v>215</v>
      </c>
      <c r="D797" s="20">
        <v>10.1</v>
      </c>
      <c r="E797" s="79">
        <v>3</v>
      </c>
      <c r="F797" s="63"/>
      <c r="G797" s="73" t="s">
        <v>344</v>
      </c>
      <c r="H797" s="65" t="s">
        <v>608</v>
      </c>
      <c r="I797" s="65" t="s">
        <v>531</v>
      </c>
    </row>
    <row r="798" spans="1:9" ht="67.5" x14ac:dyDescent="0.2">
      <c r="A798" s="98">
        <v>790</v>
      </c>
      <c r="B798" s="138" t="s">
        <v>1039</v>
      </c>
      <c r="C798" s="3" t="s">
        <v>1040</v>
      </c>
      <c r="D798" s="53">
        <v>21.5</v>
      </c>
      <c r="E798" s="35">
        <v>1.5</v>
      </c>
      <c r="F798" s="53"/>
      <c r="G798" s="74" t="s">
        <v>1041</v>
      </c>
      <c r="H798" s="3" t="s">
        <v>2082</v>
      </c>
      <c r="I798" s="54" t="s">
        <v>1042</v>
      </c>
    </row>
    <row r="799" spans="1:9" ht="45" x14ac:dyDescent="0.2">
      <c r="A799" s="98">
        <v>791</v>
      </c>
      <c r="B799" s="138" t="s">
        <v>1039</v>
      </c>
      <c r="C799" s="3" t="s">
        <v>2083</v>
      </c>
      <c r="D799" s="35">
        <v>6</v>
      </c>
      <c r="E799" s="35">
        <v>2.2000000000000002</v>
      </c>
      <c r="F799" s="10"/>
      <c r="G799" s="74" t="s">
        <v>1248</v>
      </c>
      <c r="H799" s="3" t="s">
        <v>2071</v>
      </c>
      <c r="I799" s="54" t="s">
        <v>2084</v>
      </c>
    </row>
    <row r="800" spans="1:9" ht="56.25" x14ac:dyDescent="0.2">
      <c r="A800" s="98">
        <v>792</v>
      </c>
      <c r="B800" s="104" t="s">
        <v>443</v>
      </c>
      <c r="C800" s="65" t="s">
        <v>104</v>
      </c>
      <c r="D800" s="62">
        <v>23.8</v>
      </c>
      <c r="E800" s="20">
        <v>2</v>
      </c>
      <c r="F800" s="62"/>
      <c r="G800" s="65" t="s">
        <v>1169</v>
      </c>
      <c r="H800" s="65" t="s">
        <v>444</v>
      </c>
      <c r="I800" s="65" t="s">
        <v>445</v>
      </c>
    </row>
    <row r="801" spans="1:9" ht="101.25" x14ac:dyDescent="0.2">
      <c r="A801" s="98">
        <v>793</v>
      </c>
      <c r="B801" s="101" t="s">
        <v>159</v>
      </c>
      <c r="C801" s="25" t="s">
        <v>1871</v>
      </c>
      <c r="D801" s="12">
        <v>215.8</v>
      </c>
      <c r="E801" s="12">
        <v>1</v>
      </c>
      <c r="F801" s="14">
        <f>D801*18.77*0.25</f>
        <v>1012.6415000000001</v>
      </c>
      <c r="G801" s="25" t="s">
        <v>2812</v>
      </c>
      <c r="H801" s="69" t="s">
        <v>2358</v>
      </c>
      <c r="I801" s="25" t="s">
        <v>1636</v>
      </c>
    </row>
    <row r="802" spans="1:9" ht="123.75" x14ac:dyDescent="0.2">
      <c r="A802" s="98">
        <v>794</v>
      </c>
      <c r="B802" s="100" t="s">
        <v>159</v>
      </c>
      <c r="C802" s="54" t="s">
        <v>1691</v>
      </c>
      <c r="D802" s="9">
        <v>20.100000000000001</v>
      </c>
      <c r="E802" s="9">
        <v>3</v>
      </c>
      <c r="F802" s="72"/>
      <c r="G802" s="54" t="s">
        <v>2813</v>
      </c>
      <c r="H802" s="53" t="s">
        <v>1994</v>
      </c>
      <c r="I802" s="54" t="s">
        <v>1637</v>
      </c>
    </row>
    <row r="803" spans="1:9" ht="78.75" x14ac:dyDescent="0.2">
      <c r="A803" s="98">
        <v>795</v>
      </c>
      <c r="B803" s="100" t="s">
        <v>159</v>
      </c>
      <c r="C803" s="54" t="s">
        <v>1872</v>
      </c>
      <c r="D803" s="9">
        <f>149.9</f>
        <v>149.9</v>
      </c>
      <c r="E803" s="9">
        <v>3</v>
      </c>
      <c r="F803" s="72"/>
      <c r="G803" s="54" t="s">
        <v>2814</v>
      </c>
      <c r="H803" s="53" t="s">
        <v>2815</v>
      </c>
      <c r="I803" s="54" t="s">
        <v>1873</v>
      </c>
    </row>
    <row r="804" spans="1:9" ht="78.75" x14ac:dyDescent="0.2">
      <c r="A804" s="98">
        <v>796</v>
      </c>
      <c r="B804" s="100" t="s">
        <v>159</v>
      </c>
      <c r="C804" s="54" t="s">
        <v>1872</v>
      </c>
      <c r="D804" s="9">
        <v>15.2</v>
      </c>
      <c r="E804" s="9">
        <v>3</v>
      </c>
      <c r="F804" s="72"/>
      <c r="G804" s="54" t="s">
        <v>2814</v>
      </c>
      <c r="H804" s="53" t="s">
        <v>2815</v>
      </c>
      <c r="I804" s="54" t="s">
        <v>1874</v>
      </c>
    </row>
    <row r="805" spans="1:9" ht="101.25" x14ac:dyDescent="0.2">
      <c r="A805" s="98">
        <v>797</v>
      </c>
      <c r="B805" s="100" t="s">
        <v>159</v>
      </c>
      <c r="C805" s="54" t="s">
        <v>2816</v>
      </c>
      <c r="D805" s="9">
        <v>64.2</v>
      </c>
      <c r="E805" s="9">
        <v>3</v>
      </c>
      <c r="F805" s="72"/>
      <c r="G805" s="54" t="s">
        <v>2817</v>
      </c>
      <c r="H805" s="53" t="s">
        <v>2815</v>
      </c>
      <c r="I805" s="54" t="s">
        <v>1875</v>
      </c>
    </row>
    <row r="806" spans="1:9" ht="112.5" x14ac:dyDescent="0.2">
      <c r="A806" s="98">
        <v>798</v>
      </c>
      <c r="B806" s="101" t="s">
        <v>159</v>
      </c>
      <c r="C806" s="25" t="s">
        <v>1691</v>
      </c>
      <c r="D806" s="12">
        <v>35.5</v>
      </c>
      <c r="E806" s="12">
        <v>2</v>
      </c>
      <c r="F806" s="14">
        <f t="shared" ref="F806:F809" si="2">D806*18.77*0.25</f>
        <v>166.58375000000001</v>
      </c>
      <c r="G806" s="25" t="s">
        <v>2818</v>
      </c>
      <c r="H806" s="69" t="s">
        <v>2358</v>
      </c>
      <c r="I806" s="25" t="s">
        <v>1876</v>
      </c>
    </row>
    <row r="807" spans="1:9" ht="90" x14ac:dyDescent="0.2">
      <c r="A807" s="98">
        <v>799</v>
      </c>
      <c r="B807" s="101" t="s">
        <v>159</v>
      </c>
      <c r="C807" s="25" t="s">
        <v>1691</v>
      </c>
      <c r="D807" s="12">
        <v>94</v>
      </c>
      <c r="E807" s="12">
        <v>2</v>
      </c>
      <c r="F807" s="14">
        <f t="shared" si="2"/>
        <v>441.09499999999997</v>
      </c>
      <c r="G807" s="25" t="s">
        <v>2819</v>
      </c>
      <c r="H807" s="69" t="s">
        <v>2358</v>
      </c>
      <c r="I807" s="25" t="s">
        <v>1692</v>
      </c>
    </row>
    <row r="808" spans="1:9" ht="90" x14ac:dyDescent="0.2">
      <c r="A808" s="98">
        <v>800</v>
      </c>
      <c r="B808" s="100" t="s">
        <v>159</v>
      </c>
      <c r="C808" s="54" t="s">
        <v>1877</v>
      </c>
      <c r="D808" s="9">
        <v>68.900000000000006</v>
      </c>
      <c r="E808" s="9">
        <v>3</v>
      </c>
      <c r="F808" s="72"/>
      <c r="G808" s="54" t="s">
        <v>2820</v>
      </c>
      <c r="H808" s="53" t="s">
        <v>1994</v>
      </c>
      <c r="I808" s="54" t="s">
        <v>1878</v>
      </c>
    </row>
    <row r="809" spans="1:9" ht="78.75" x14ac:dyDescent="0.2">
      <c r="A809" s="98">
        <v>801</v>
      </c>
      <c r="B809" s="101" t="s">
        <v>159</v>
      </c>
      <c r="C809" s="25" t="s">
        <v>2821</v>
      </c>
      <c r="D809" s="12">
        <v>150.30000000000001</v>
      </c>
      <c r="E809" s="12">
        <v>1.2</v>
      </c>
      <c r="F809" s="14">
        <f t="shared" si="2"/>
        <v>705.28275000000008</v>
      </c>
      <c r="G809" s="25" t="s">
        <v>2822</v>
      </c>
      <c r="H809" s="69" t="s">
        <v>2358</v>
      </c>
      <c r="I809" s="25" t="s">
        <v>2091</v>
      </c>
    </row>
    <row r="810" spans="1:9" ht="90" x14ac:dyDescent="0.2">
      <c r="A810" s="98">
        <v>802</v>
      </c>
      <c r="B810" s="100" t="s">
        <v>159</v>
      </c>
      <c r="C810" s="54" t="s">
        <v>1879</v>
      </c>
      <c r="D810" s="9">
        <v>60.6</v>
      </c>
      <c r="E810" s="9">
        <v>3</v>
      </c>
      <c r="F810" s="72"/>
      <c r="G810" s="54" t="s">
        <v>2823</v>
      </c>
      <c r="H810" s="53" t="s">
        <v>1994</v>
      </c>
      <c r="I810" s="54" t="s">
        <v>1880</v>
      </c>
    </row>
    <row r="811" spans="1:9" ht="247.5" x14ac:dyDescent="0.2">
      <c r="A811" s="98">
        <v>803</v>
      </c>
      <c r="B811" s="105" t="s">
        <v>393</v>
      </c>
      <c r="C811" s="30" t="s">
        <v>1164</v>
      </c>
      <c r="D811" s="182">
        <v>18.100000000000001</v>
      </c>
      <c r="E811" s="245" t="s">
        <v>1044</v>
      </c>
      <c r="F811" s="182">
        <v>84.93</v>
      </c>
      <c r="G811" s="30" t="s">
        <v>1165</v>
      </c>
      <c r="H811" s="69" t="s">
        <v>2824</v>
      </c>
      <c r="I811" s="30" t="s">
        <v>1166</v>
      </c>
    </row>
    <row r="812" spans="1:9" ht="247.5" x14ac:dyDescent="0.2">
      <c r="A812" s="98">
        <v>804</v>
      </c>
      <c r="B812" s="105" t="s">
        <v>393</v>
      </c>
      <c r="C812" s="30" t="s">
        <v>1167</v>
      </c>
      <c r="D812" s="182">
        <v>57.5</v>
      </c>
      <c r="E812" s="245" t="s">
        <v>1044</v>
      </c>
      <c r="F812" s="182">
        <v>269.81</v>
      </c>
      <c r="G812" s="30" t="s">
        <v>1165</v>
      </c>
      <c r="H812" s="69" t="s">
        <v>2824</v>
      </c>
      <c r="I812" s="30" t="s">
        <v>1168</v>
      </c>
    </row>
    <row r="813" spans="1:9" ht="247.5" x14ac:dyDescent="0.2">
      <c r="A813" s="98">
        <v>805</v>
      </c>
      <c r="B813" s="105" t="s">
        <v>393</v>
      </c>
      <c r="C813" s="30" t="s">
        <v>2142</v>
      </c>
      <c r="D813" s="182">
        <v>32.299999999999997</v>
      </c>
      <c r="E813" s="245" t="s">
        <v>1044</v>
      </c>
      <c r="F813" s="182">
        <v>151.56</v>
      </c>
      <c r="G813" s="30" t="s">
        <v>1165</v>
      </c>
      <c r="H813" s="69" t="s">
        <v>2824</v>
      </c>
      <c r="I813" s="30" t="s">
        <v>2140</v>
      </c>
    </row>
    <row r="814" spans="1:9" ht="236.25" x14ac:dyDescent="0.2">
      <c r="A814" s="98">
        <v>806</v>
      </c>
      <c r="B814" s="105" t="s">
        <v>393</v>
      </c>
      <c r="C814" s="207" t="s">
        <v>2141</v>
      </c>
      <c r="D814" s="206">
        <v>55.3</v>
      </c>
      <c r="E814" s="245" t="s">
        <v>1044</v>
      </c>
      <c r="F814" s="182">
        <v>259.49</v>
      </c>
      <c r="G814" s="30" t="s">
        <v>1165</v>
      </c>
      <c r="H814" s="69" t="s">
        <v>2824</v>
      </c>
      <c r="I814" s="30" t="s">
        <v>2139</v>
      </c>
    </row>
    <row r="815" spans="1:9" ht="101.25" x14ac:dyDescent="0.2">
      <c r="A815" s="98">
        <v>807</v>
      </c>
      <c r="B815" s="165" t="s">
        <v>64</v>
      </c>
      <c r="C815" s="166" t="s">
        <v>1689</v>
      </c>
      <c r="D815" s="167">
        <v>840.8</v>
      </c>
      <c r="E815" s="145" t="s">
        <v>1457</v>
      </c>
      <c r="F815" s="168">
        <v>986.36</v>
      </c>
      <c r="G815" s="166" t="s">
        <v>2167</v>
      </c>
      <c r="H815" s="69" t="s">
        <v>2358</v>
      </c>
      <c r="I815" s="169" t="s">
        <v>1690</v>
      </c>
    </row>
    <row r="816" spans="1:9" ht="78.75" x14ac:dyDescent="0.2">
      <c r="A816" s="98">
        <v>808</v>
      </c>
      <c r="B816" s="165" t="s">
        <v>64</v>
      </c>
      <c r="C816" s="166" t="s">
        <v>1689</v>
      </c>
      <c r="D816" s="167">
        <v>617.5</v>
      </c>
      <c r="E816" s="145" t="s">
        <v>1457</v>
      </c>
      <c r="F816" s="167">
        <v>724.4</v>
      </c>
      <c r="G816" s="166" t="s">
        <v>2168</v>
      </c>
      <c r="H816" s="69" t="s">
        <v>2358</v>
      </c>
      <c r="I816" s="169" t="s">
        <v>1690</v>
      </c>
    </row>
    <row r="817" spans="1:9" ht="258.75" x14ac:dyDescent="0.2">
      <c r="A817" s="98">
        <v>809</v>
      </c>
      <c r="B817" s="137" t="s">
        <v>150</v>
      </c>
      <c r="C817" s="18" t="s">
        <v>1232</v>
      </c>
      <c r="D817" s="21">
        <v>18.2</v>
      </c>
      <c r="E817" s="17">
        <v>1</v>
      </c>
      <c r="F817" s="52" t="s">
        <v>36</v>
      </c>
      <c r="G817" s="54" t="s">
        <v>1197</v>
      </c>
      <c r="H817" s="53" t="s">
        <v>2944</v>
      </c>
      <c r="I817" s="18" t="s">
        <v>1198</v>
      </c>
    </row>
    <row r="818" spans="1:9" ht="270" x14ac:dyDescent="0.2">
      <c r="A818" s="98">
        <v>810</v>
      </c>
      <c r="B818" s="137" t="s">
        <v>150</v>
      </c>
      <c r="C818" s="18" t="s">
        <v>1232</v>
      </c>
      <c r="D818" s="21">
        <v>18.600000000000001</v>
      </c>
      <c r="E818" s="17">
        <v>1</v>
      </c>
      <c r="F818" s="52" t="s">
        <v>36</v>
      </c>
      <c r="G818" s="54" t="s">
        <v>1197</v>
      </c>
      <c r="H818" s="53" t="s">
        <v>2944</v>
      </c>
      <c r="I818" s="18" t="s">
        <v>1199</v>
      </c>
    </row>
    <row r="819" spans="1:9" ht="101.25" x14ac:dyDescent="0.2">
      <c r="A819" s="98">
        <v>811</v>
      </c>
      <c r="B819" s="68" t="s">
        <v>150</v>
      </c>
      <c r="C819" s="23" t="s">
        <v>2945</v>
      </c>
      <c r="D819" s="14">
        <v>2</v>
      </c>
      <c r="E819" s="14">
        <v>3</v>
      </c>
      <c r="F819" s="12">
        <v>9.39</v>
      </c>
      <c r="G819" s="25" t="s">
        <v>2970</v>
      </c>
      <c r="H819" s="69" t="s">
        <v>2212</v>
      </c>
      <c r="I819" s="23" t="s">
        <v>2948</v>
      </c>
    </row>
    <row r="820" spans="1:9" ht="101.25" x14ac:dyDescent="0.2">
      <c r="A820" s="98">
        <v>812</v>
      </c>
      <c r="B820" s="68" t="s">
        <v>150</v>
      </c>
      <c r="C820" s="23" t="s">
        <v>2946</v>
      </c>
      <c r="D820" s="29">
        <v>2</v>
      </c>
      <c r="E820" s="14">
        <v>3</v>
      </c>
      <c r="F820" s="71">
        <v>9.39</v>
      </c>
      <c r="G820" s="25" t="s">
        <v>2971</v>
      </c>
      <c r="H820" s="69" t="s">
        <v>2212</v>
      </c>
      <c r="I820" s="23" t="s">
        <v>2948</v>
      </c>
    </row>
    <row r="821" spans="1:9" ht="101.25" x14ac:dyDescent="0.2">
      <c r="A821" s="98">
        <v>813</v>
      </c>
      <c r="B821" s="68" t="s">
        <v>150</v>
      </c>
      <c r="C821" s="23" t="s">
        <v>2947</v>
      </c>
      <c r="D821" s="29">
        <v>2</v>
      </c>
      <c r="E821" s="14">
        <v>3</v>
      </c>
      <c r="F821" s="71">
        <v>9.39</v>
      </c>
      <c r="G821" s="25" t="s">
        <v>2970</v>
      </c>
      <c r="H821" s="69" t="s">
        <v>2212</v>
      </c>
      <c r="I821" s="23" t="s">
        <v>2948</v>
      </c>
    </row>
    <row r="822" spans="1:9" ht="67.5" x14ac:dyDescent="0.2">
      <c r="A822" s="98">
        <v>814</v>
      </c>
      <c r="B822" s="138" t="s">
        <v>895</v>
      </c>
      <c r="C822" s="3" t="s">
        <v>592</v>
      </c>
      <c r="D822" s="329">
        <v>192</v>
      </c>
      <c r="E822" s="330" t="s">
        <v>593</v>
      </c>
      <c r="F822" s="331"/>
      <c r="G822" s="54" t="s">
        <v>594</v>
      </c>
      <c r="H822" s="54" t="s">
        <v>237</v>
      </c>
      <c r="I822" s="3" t="s">
        <v>1395</v>
      </c>
    </row>
    <row r="823" spans="1:9" ht="157.5" x14ac:dyDescent="0.2">
      <c r="A823" s="98">
        <v>815</v>
      </c>
      <c r="B823" s="138" t="s">
        <v>2172</v>
      </c>
      <c r="C823" s="3" t="s">
        <v>2173</v>
      </c>
      <c r="D823" s="329">
        <v>471.7</v>
      </c>
      <c r="E823" s="330">
        <v>1</v>
      </c>
      <c r="F823" s="331"/>
      <c r="G823" s="54" t="s">
        <v>2174</v>
      </c>
      <c r="H823" s="54" t="s">
        <v>2706</v>
      </c>
      <c r="I823" s="3" t="s">
        <v>2178</v>
      </c>
    </row>
    <row r="824" spans="1:9" ht="157.5" x14ac:dyDescent="0.2">
      <c r="A824" s="98">
        <v>816</v>
      </c>
      <c r="B824" s="142" t="s">
        <v>2172</v>
      </c>
      <c r="C824" s="80" t="s">
        <v>2175</v>
      </c>
      <c r="D824" s="332">
        <v>179.5</v>
      </c>
      <c r="E824" s="333">
        <v>1</v>
      </c>
      <c r="F824" s="334"/>
      <c r="G824" s="322" t="s">
        <v>2174</v>
      </c>
      <c r="H824" s="322" t="s">
        <v>2706</v>
      </c>
      <c r="I824" s="80" t="s">
        <v>2179</v>
      </c>
    </row>
    <row r="825" spans="1:9" ht="157.5" x14ac:dyDescent="0.2">
      <c r="A825" s="98">
        <v>817</v>
      </c>
      <c r="B825" s="142" t="s">
        <v>2172</v>
      </c>
      <c r="C825" s="80" t="s">
        <v>2176</v>
      </c>
      <c r="D825" s="332">
        <v>43.6</v>
      </c>
      <c r="E825" s="333">
        <v>1</v>
      </c>
      <c r="F825" s="334"/>
      <c r="G825" s="322" t="s">
        <v>2174</v>
      </c>
      <c r="H825" s="322" t="s">
        <v>2706</v>
      </c>
      <c r="I825" s="80" t="s">
        <v>2179</v>
      </c>
    </row>
    <row r="826" spans="1:9" ht="157.5" x14ac:dyDescent="0.2">
      <c r="A826" s="98">
        <v>818</v>
      </c>
      <c r="B826" s="142" t="s">
        <v>2172</v>
      </c>
      <c r="C826" s="80" t="s">
        <v>2177</v>
      </c>
      <c r="D826" s="332">
        <v>174.2</v>
      </c>
      <c r="E826" s="333">
        <v>1.5</v>
      </c>
      <c r="F826" s="334"/>
      <c r="G826" s="322" t="s">
        <v>2174</v>
      </c>
      <c r="H826" s="322" t="s">
        <v>2706</v>
      </c>
      <c r="I826" s="80" t="s">
        <v>2178</v>
      </c>
    </row>
    <row r="827" spans="1:9" ht="101.25" x14ac:dyDescent="0.2">
      <c r="A827" s="98">
        <v>819</v>
      </c>
      <c r="B827" s="407" t="s">
        <v>499</v>
      </c>
      <c r="C827" s="335" t="s">
        <v>851</v>
      </c>
      <c r="D827" s="336">
        <v>36.1</v>
      </c>
      <c r="E827" s="337">
        <v>2.7</v>
      </c>
      <c r="F827" s="97"/>
      <c r="G827" s="338" t="s">
        <v>1246</v>
      </c>
      <c r="H827" s="65" t="s">
        <v>1920</v>
      </c>
      <c r="I827" s="31" t="s">
        <v>1503</v>
      </c>
    </row>
    <row r="828" spans="1:9" ht="90" x14ac:dyDescent="0.2">
      <c r="A828" s="98">
        <v>820</v>
      </c>
      <c r="B828" s="235" t="s">
        <v>2059</v>
      </c>
      <c r="C828" s="236" t="s">
        <v>2166</v>
      </c>
      <c r="D828" s="234">
        <v>2</v>
      </c>
      <c r="E828" s="249">
        <v>3</v>
      </c>
      <c r="F828" s="69">
        <v>14.08</v>
      </c>
      <c r="G828" s="237" t="s">
        <v>2062</v>
      </c>
      <c r="H828" s="69" t="s">
        <v>2237</v>
      </c>
      <c r="I828" s="127" t="s">
        <v>2165</v>
      </c>
    </row>
    <row r="829" spans="1:9" ht="78.75" x14ac:dyDescent="0.2">
      <c r="A829" s="98">
        <v>821</v>
      </c>
      <c r="B829" s="101" t="s">
        <v>191</v>
      </c>
      <c r="C829" s="25" t="s">
        <v>2169</v>
      </c>
      <c r="D829" s="69">
        <v>15.2</v>
      </c>
      <c r="E829" s="225" t="s">
        <v>2060</v>
      </c>
      <c r="F829" s="40">
        <f>D829*18.77/4</f>
        <v>71.325999999999993</v>
      </c>
      <c r="G829" s="25" t="s">
        <v>2063</v>
      </c>
      <c r="H829" s="69" t="s">
        <v>2237</v>
      </c>
      <c r="I829" s="69" t="s">
        <v>2061</v>
      </c>
    </row>
    <row r="830" spans="1:9" ht="78.75" x14ac:dyDescent="0.2">
      <c r="A830" s="98">
        <v>822</v>
      </c>
      <c r="B830" s="137" t="s">
        <v>191</v>
      </c>
      <c r="C830" s="61" t="s">
        <v>509</v>
      </c>
      <c r="D830" s="174">
        <v>124.2</v>
      </c>
      <c r="E830" s="79" t="s">
        <v>1163</v>
      </c>
      <c r="F830" s="52"/>
      <c r="G830" s="61" t="s">
        <v>1247</v>
      </c>
      <c r="H830" s="61" t="s">
        <v>1396</v>
      </c>
      <c r="I830" s="61" t="s">
        <v>1397</v>
      </c>
    </row>
    <row r="831" spans="1:9" ht="101.25" x14ac:dyDescent="0.2">
      <c r="A831" s="98">
        <v>823</v>
      </c>
      <c r="B831" s="406" t="s">
        <v>2941</v>
      </c>
      <c r="C831" s="25" t="s">
        <v>2972</v>
      </c>
      <c r="D831" s="69">
        <v>161.6</v>
      </c>
      <c r="E831" s="69">
        <v>1.5</v>
      </c>
      <c r="F831" s="15">
        <v>758.31</v>
      </c>
      <c r="G831" s="25" t="s">
        <v>2942</v>
      </c>
      <c r="H831" s="25" t="s">
        <v>2212</v>
      </c>
      <c r="I831" s="25" t="s">
        <v>2943</v>
      </c>
    </row>
    <row r="832" spans="1:9" ht="67.5" x14ac:dyDescent="0.2">
      <c r="A832" s="98">
        <v>824</v>
      </c>
      <c r="B832" s="68" t="s">
        <v>1986</v>
      </c>
      <c r="C832" s="86" t="s">
        <v>1987</v>
      </c>
      <c r="D832" s="71">
        <v>18.25</v>
      </c>
      <c r="E832" s="225">
        <v>1.5</v>
      </c>
      <c r="F832" s="71">
        <v>85.64</v>
      </c>
      <c r="G832" s="86" t="s">
        <v>505</v>
      </c>
      <c r="H832" s="69" t="s">
        <v>2237</v>
      </c>
      <c r="I832" s="86" t="s">
        <v>1988</v>
      </c>
    </row>
    <row r="833" spans="1:9" ht="67.5" x14ac:dyDescent="0.2">
      <c r="A833" s="98">
        <v>825</v>
      </c>
      <c r="B833" s="137" t="s">
        <v>1817</v>
      </c>
      <c r="C833" s="148" t="s">
        <v>1818</v>
      </c>
      <c r="D833" s="63">
        <v>28.8</v>
      </c>
      <c r="E833" s="62">
        <v>2.5</v>
      </c>
      <c r="F833" s="63"/>
      <c r="G833" s="61" t="s">
        <v>1501</v>
      </c>
      <c r="H833" s="62" t="s">
        <v>2544</v>
      </c>
      <c r="I833" s="316" t="s">
        <v>1502</v>
      </c>
    </row>
    <row r="834" spans="1:9" ht="67.5" x14ac:dyDescent="0.2">
      <c r="A834" s="98">
        <v>826</v>
      </c>
      <c r="B834" s="68" t="s">
        <v>1817</v>
      </c>
      <c r="C834" s="93" t="s">
        <v>1818</v>
      </c>
      <c r="D834" s="15">
        <v>13.9</v>
      </c>
      <c r="E834" s="69">
        <v>3</v>
      </c>
      <c r="F834" s="15">
        <v>65.23</v>
      </c>
      <c r="G834" s="86" t="s">
        <v>1501</v>
      </c>
      <c r="H834" s="69" t="s">
        <v>2212</v>
      </c>
      <c r="I834" s="212" t="s">
        <v>2539</v>
      </c>
    </row>
    <row r="835" spans="1:9" ht="67.5" x14ac:dyDescent="0.2">
      <c r="A835" s="98">
        <v>827</v>
      </c>
      <c r="B835" s="68" t="s">
        <v>1817</v>
      </c>
      <c r="C835" s="93" t="s">
        <v>1818</v>
      </c>
      <c r="D835" s="15">
        <v>14.1</v>
      </c>
      <c r="E835" s="69">
        <v>3</v>
      </c>
      <c r="F835" s="15">
        <v>66.16</v>
      </c>
      <c r="G835" s="86" t="s">
        <v>1501</v>
      </c>
      <c r="H835" s="69" t="s">
        <v>2212</v>
      </c>
      <c r="I835" s="212" t="s">
        <v>2540</v>
      </c>
    </row>
    <row r="836" spans="1:9" ht="67.5" x14ac:dyDescent="0.2">
      <c r="A836" s="98">
        <v>828</v>
      </c>
      <c r="B836" s="315" t="s">
        <v>2541</v>
      </c>
      <c r="C836" s="317" t="s">
        <v>2542</v>
      </c>
      <c r="D836" s="13">
        <v>14.4</v>
      </c>
      <c r="E836" s="69">
        <v>3</v>
      </c>
      <c r="F836" s="69">
        <v>67.569999999999993</v>
      </c>
      <c r="G836" s="86" t="s">
        <v>1501</v>
      </c>
      <c r="H836" s="69" t="s">
        <v>2212</v>
      </c>
      <c r="I836" s="93" t="s">
        <v>2543</v>
      </c>
    </row>
    <row r="837" spans="1:9" ht="157.5" x14ac:dyDescent="0.2">
      <c r="A837" s="98">
        <v>829</v>
      </c>
      <c r="B837" s="133" t="s">
        <v>337</v>
      </c>
      <c r="C837" s="39" t="s">
        <v>338</v>
      </c>
      <c r="D837" s="47">
        <v>17.100000000000001</v>
      </c>
      <c r="E837" s="38" t="s">
        <v>339</v>
      </c>
      <c r="F837" s="47" t="s">
        <v>36</v>
      </c>
      <c r="G837" s="37" t="s">
        <v>173</v>
      </c>
      <c r="H837" s="39" t="s">
        <v>374</v>
      </c>
      <c r="I837" s="37" t="s">
        <v>340</v>
      </c>
    </row>
    <row r="838" spans="1:9" ht="168.75" x14ac:dyDescent="0.2">
      <c r="A838" s="98">
        <v>830</v>
      </c>
      <c r="B838" s="133" t="s">
        <v>337</v>
      </c>
      <c r="C838" s="39" t="s">
        <v>338</v>
      </c>
      <c r="D838" s="47">
        <v>31.3</v>
      </c>
      <c r="E838" s="38" t="s">
        <v>339</v>
      </c>
      <c r="F838" s="47" t="s">
        <v>36</v>
      </c>
      <c r="G838" s="37" t="s">
        <v>173</v>
      </c>
      <c r="H838" s="39" t="s">
        <v>374</v>
      </c>
      <c r="I838" s="37" t="s">
        <v>341</v>
      </c>
    </row>
    <row r="839" spans="1:9" ht="168.75" x14ac:dyDescent="0.2">
      <c r="A839" s="98">
        <v>831</v>
      </c>
      <c r="B839" s="133" t="s">
        <v>337</v>
      </c>
      <c r="C839" s="39" t="s">
        <v>338</v>
      </c>
      <c r="D839" s="47">
        <v>32.4</v>
      </c>
      <c r="E839" s="38" t="s">
        <v>339</v>
      </c>
      <c r="F839" s="47" t="s">
        <v>36</v>
      </c>
      <c r="G839" s="37" t="s">
        <v>173</v>
      </c>
      <c r="H839" s="39" t="s">
        <v>374</v>
      </c>
      <c r="I839" s="37" t="s">
        <v>342</v>
      </c>
    </row>
    <row r="840" spans="1:9" ht="45" x14ac:dyDescent="0.2">
      <c r="A840" s="98">
        <v>832</v>
      </c>
      <c r="B840" s="100" t="s">
        <v>217</v>
      </c>
      <c r="C840" s="65" t="s">
        <v>188</v>
      </c>
      <c r="D840" s="43">
        <v>26.7</v>
      </c>
      <c r="E840" s="53">
        <v>1.4</v>
      </c>
      <c r="F840" s="43" t="s">
        <v>36</v>
      </c>
      <c r="G840" s="74" t="s">
        <v>33</v>
      </c>
      <c r="H840" s="74" t="s">
        <v>28</v>
      </c>
      <c r="I840" s="54" t="s">
        <v>238</v>
      </c>
    </row>
    <row r="841" spans="1:9" ht="112.5" x14ac:dyDescent="0.2">
      <c r="A841" s="98">
        <v>833</v>
      </c>
      <c r="B841" s="104" t="s">
        <v>1238</v>
      </c>
      <c r="C841" s="65" t="s">
        <v>202</v>
      </c>
      <c r="D841" s="44">
        <v>80.2</v>
      </c>
      <c r="E841" s="44">
        <v>3</v>
      </c>
      <c r="F841" s="44" t="s">
        <v>36</v>
      </c>
      <c r="G841" s="61" t="s">
        <v>176</v>
      </c>
      <c r="H841" s="65" t="s">
        <v>229</v>
      </c>
      <c r="I841" s="65" t="s">
        <v>199</v>
      </c>
    </row>
    <row r="842" spans="1:9" ht="112.5" x14ac:dyDescent="0.2">
      <c r="A842" s="98">
        <v>834</v>
      </c>
      <c r="B842" s="104" t="s">
        <v>1238</v>
      </c>
      <c r="C842" s="65" t="s">
        <v>203</v>
      </c>
      <c r="D842" s="44">
        <v>92.4</v>
      </c>
      <c r="E842" s="55">
        <v>3</v>
      </c>
      <c r="F842" s="44" t="s">
        <v>36</v>
      </c>
      <c r="G842" s="61" t="s">
        <v>176</v>
      </c>
      <c r="H842" s="65" t="s">
        <v>229</v>
      </c>
      <c r="I842" s="65" t="s">
        <v>200</v>
      </c>
    </row>
    <row r="843" spans="1:9" ht="112.5" x14ac:dyDescent="0.2">
      <c r="A843" s="98">
        <v>835</v>
      </c>
      <c r="B843" s="104" t="s">
        <v>1238</v>
      </c>
      <c r="C843" s="65" t="s">
        <v>204</v>
      </c>
      <c r="D843" s="44">
        <v>130.6</v>
      </c>
      <c r="E843" s="44">
        <v>3</v>
      </c>
      <c r="F843" s="44" t="s">
        <v>36</v>
      </c>
      <c r="G843" s="61" t="s">
        <v>176</v>
      </c>
      <c r="H843" s="65" t="s">
        <v>229</v>
      </c>
      <c r="I843" s="65" t="s">
        <v>201</v>
      </c>
    </row>
    <row r="844" spans="1:9" ht="45" x14ac:dyDescent="0.2">
      <c r="A844" s="98">
        <v>836</v>
      </c>
      <c r="B844" s="100" t="s">
        <v>218</v>
      </c>
      <c r="C844" s="65" t="s">
        <v>410</v>
      </c>
      <c r="D844" s="43">
        <v>26.2</v>
      </c>
      <c r="E844" s="53">
        <v>1</v>
      </c>
      <c r="F844" s="43" t="s">
        <v>27</v>
      </c>
      <c r="G844" s="53" t="s">
        <v>33</v>
      </c>
      <c r="H844" s="3" t="s">
        <v>2</v>
      </c>
      <c r="I844" s="7" t="s">
        <v>59</v>
      </c>
    </row>
    <row r="845" spans="1:9" ht="67.5" x14ac:dyDescent="0.2">
      <c r="A845" s="98">
        <v>837</v>
      </c>
      <c r="B845" s="109" t="s">
        <v>619</v>
      </c>
      <c r="C845" s="32" t="s">
        <v>651</v>
      </c>
      <c r="D845" s="129">
        <v>9.1999999999999993</v>
      </c>
      <c r="E845" s="130">
        <v>1.3</v>
      </c>
      <c r="F845" s="134"/>
      <c r="G845" s="70" t="s">
        <v>620</v>
      </c>
      <c r="H845" s="70" t="s">
        <v>707</v>
      </c>
      <c r="I845" s="70" t="s">
        <v>621</v>
      </c>
    </row>
    <row r="846" spans="1:9" ht="112.5" x14ac:dyDescent="0.2">
      <c r="A846" s="98">
        <v>838</v>
      </c>
      <c r="B846" s="110" t="s">
        <v>718</v>
      </c>
      <c r="C846" s="94" t="s">
        <v>197</v>
      </c>
      <c r="D846" s="129">
        <v>10.4</v>
      </c>
      <c r="E846" s="130">
        <v>2</v>
      </c>
      <c r="F846" s="134"/>
      <c r="G846" s="70" t="s">
        <v>620</v>
      </c>
      <c r="H846" s="70" t="s">
        <v>607</v>
      </c>
      <c r="I846" s="70" t="s">
        <v>560</v>
      </c>
    </row>
    <row r="847" spans="1:9" s="294" customFormat="1" ht="146.25" x14ac:dyDescent="0.2">
      <c r="A847" s="98">
        <v>839</v>
      </c>
      <c r="B847" s="408" t="s">
        <v>2952</v>
      </c>
      <c r="C847" s="237" t="s">
        <v>2953</v>
      </c>
      <c r="D847" s="409">
        <v>36.200000000000003</v>
      </c>
      <c r="E847" s="237" t="s">
        <v>2955</v>
      </c>
      <c r="F847" s="410">
        <v>169.87</v>
      </c>
      <c r="G847" s="411" t="s">
        <v>2956</v>
      </c>
      <c r="H847" s="69" t="s">
        <v>2364</v>
      </c>
      <c r="I847" s="412" t="s">
        <v>2954</v>
      </c>
    </row>
    <row r="848" spans="1:9" ht="146.25" x14ac:dyDescent="0.2">
      <c r="A848" s="98">
        <v>840</v>
      </c>
      <c r="B848" s="143" t="s">
        <v>2365</v>
      </c>
      <c r="C848" s="88" t="s">
        <v>2362</v>
      </c>
      <c r="D848" s="305">
        <v>261</v>
      </c>
      <c r="E848" s="13">
        <v>0.3</v>
      </c>
      <c r="F848" s="15">
        <f>ROUND((25/100*18.77*261),2)</f>
        <v>1224.74</v>
      </c>
      <c r="G848" s="25" t="s">
        <v>2361</v>
      </c>
      <c r="H848" s="69" t="s">
        <v>2364</v>
      </c>
      <c r="I848" s="86" t="s">
        <v>2363</v>
      </c>
    </row>
    <row r="849" spans="1:9" ht="56.25" x14ac:dyDescent="0.2">
      <c r="A849" s="98">
        <v>841</v>
      </c>
      <c r="B849" s="104" t="s">
        <v>1401</v>
      </c>
      <c r="C849" s="159" t="s">
        <v>1077</v>
      </c>
      <c r="D849" s="141">
        <v>5.4</v>
      </c>
      <c r="E849" s="147">
        <v>3</v>
      </c>
      <c r="F849" s="177"/>
      <c r="G849" s="16" t="s">
        <v>1436</v>
      </c>
      <c r="H849" s="62" t="s">
        <v>1603</v>
      </c>
      <c r="I849" s="16" t="s">
        <v>1078</v>
      </c>
    </row>
    <row r="850" spans="1:9" ht="56.25" x14ac:dyDescent="0.2">
      <c r="A850" s="98">
        <v>842</v>
      </c>
      <c r="B850" s="104" t="s">
        <v>1401</v>
      </c>
      <c r="C850" s="159" t="s">
        <v>1077</v>
      </c>
      <c r="D850" s="141">
        <v>7.2</v>
      </c>
      <c r="E850" s="147">
        <v>3</v>
      </c>
      <c r="F850" s="177"/>
      <c r="G850" s="16" t="s">
        <v>1436</v>
      </c>
      <c r="H850" s="62" t="s">
        <v>1604</v>
      </c>
      <c r="I850" s="16" t="s">
        <v>1078</v>
      </c>
    </row>
    <row r="851" spans="1:9" ht="56.25" x14ac:dyDescent="0.2">
      <c r="A851" s="98">
        <v>843</v>
      </c>
      <c r="B851" s="104" t="s">
        <v>1401</v>
      </c>
      <c r="C851" s="159" t="s">
        <v>1077</v>
      </c>
      <c r="D851" s="177">
        <v>73</v>
      </c>
      <c r="E851" s="147">
        <v>3</v>
      </c>
      <c r="F851" s="177"/>
      <c r="G851" s="16" t="s">
        <v>1436</v>
      </c>
      <c r="H851" s="62" t="s">
        <v>1604</v>
      </c>
      <c r="I851" s="16" t="s">
        <v>1402</v>
      </c>
    </row>
    <row r="852" spans="1:9" ht="56.25" x14ac:dyDescent="0.2">
      <c r="A852" s="98">
        <v>844</v>
      </c>
      <c r="B852" s="104" t="s">
        <v>1401</v>
      </c>
      <c r="C852" s="159" t="s">
        <v>1077</v>
      </c>
      <c r="D852" s="141">
        <v>5.6</v>
      </c>
      <c r="E852" s="147">
        <v>3</v>
      </c>
      <c r="F852" s="177"/>
      <c r="G852" s="16" t="s">
        <v>1436</v>
      </c>
      <c r="H852" s="62" t="s">
        <v>1604</v>
      </c>
      <c r="I852" s="16" t="s">
        <v>1078</v>
      </c>
    </row>
    <row r="853" spans="1:9" ht="56.25" x14ac:dyDescent="0.2">
      <c r="A853" s="98">
        <v>845</v>
      </c>
      <c r="B853" s="104" t="s">
        <v>1401</v>
      </c>
      <c r="C853" s="65" t="s">
        <v>1077</v>
      </c>
      <c r="D853" s="141">
        <v>6.2</v>
      </c>
      <c r="E853" s="147">
        <v>3</v>
      </c>
      <c r="F853" s="177"/>
      <c r="G853" s="16" t="s">
        <v>1436</v>
      </c>
      <c r="H853" s="62" t="s">
        <v>1604</v>
      </c>
      <c r="I853" s="16" t="s">
        <v>1078</v>
      </c>
    </row>
    <row r="854" spans="1:9" ht="56.25" x14ac:dyDescent="0.2">
      <c r="A854" s="98">
        <v>846</v>
      </c>
      <c r="B854" s="104" t="s">
        <v>1401</v>
      </c>
      <c r="C854" s="65" t="s">
        <v>1077</v>
      </c>
      <c r="D854" s="141">
        <v>61.6</v>
      </c>
      <c r="E854" s="147">
        <v>3</v>
      </c>
      <c r="F854" s="177"/>
      <c r="G854" s="16" t="s">
        <v>1436</v>
      </c>
      <c r="H854" s="62" t="s">
        <v>1992</v>
      </c>
      <c r="I854" s="19" t="s">
        <v>1655</v>
      </c>
    </row>
    <row r="855" spans="1:9" ht="56.25" x14ac:dyDescent="0.2">
      <c r="A855" s="98">
        <v>847</v>
      </c>
      <c r="B855" s="104" t="s">
        <v>1401</v>
      </c>
      <c r="C855" s="65" t="s">
        <v>1077</v>
      </c>
      <c r="D855" s="141">
        <v>16.899999999999999</v>
      </c>
      <c r="E855" s="147">
        <v>3</v>
      </c>
      <c r="F855" s="177"/>
      <c r="G855" s="16" t="s">
        <v>1436</v>
      </c>
      <c r="H855" s="62" t="s">
        <v>1604</v>
      </c>
      <c r="I855" s="16" t="s">
        <v>1078</v>
      </c>
    </row>
    <row r="856" spans="1:9" ht="56.25" x14ac:dyDescent="0.2">
      <c r="A856" s="98">
        <v>848</v>
      </c>
      <c r="B856" s="104" t="s">
        <v>1401</v>
      </c>
      <c r="C856" s="65" t="s">
        <v>1077</v>
      </c>
      <c r="D856" s="146">
        <v>16.8</v>
      </c>
      <c r="E856" s="147">
        <v>3</v>
      </c>
      <c r="F856" s="177"/>
      <c r="G856" s="16" t="s">
        <v>1436</v>
      </c>
      <c r="H856" s="62" t="s">
        <v>1604</v>
      </c>
      <c r="I856" s="16" t="s">
        <v>1078</v>
      </c>
    </row>
    <row r="857" spans="1:9" ht="56.25" x14ac:dyDescent="0.2">
      <c r="A857" s="98">
        <v>849</v>
      </c>
      <c r="B857" s="104" t="s">
        <v>1401</v>
      </c>
      <c r="C857" s="65" t="s">
        <v>1077</v>
      </c>
      <c r="D857" s="141">
        <v>14.1</v>
      </c>
      <c r="E857" s="147">
        <v>3</v>
      </c>
      <c r="F857" s="177"/>
      <c r="G857" s="16" t="s">
        <v>1436</v>
      </c>
      <c r="H857" s="62" t="s">
        <v>1604</v>
      </c>
      <c r="I857" s="16" t="s">
        <v>1078</v>
      </c>
    </row>
    <row r="858" spans="1:9" ht="56.25" x14ac:dyDescent="0.2">
      <c r="A858" s="98">
        <v>850</v>
      </c>
      <c r="B858" s="104" t="s">
        <v>1401</v>
      </c>
      <c r="C858" s="65" t="s">
        <v>1077</v>
      </c>
      <c r="D858" s="141">
        <v>22.1</v>
      </c>
      <c r="E858" s="147">
        <v>3</v>
      </c>
      <c r="F858" s="177"/>
      <c r="G858" s="16" t="s">
        <v>1436</v>
      </c>
      <c r="H858" s="62" t="s">
        <v>1604</v>
      </c>
      <c r="I858" s="16" t="s">
        <v>1078</v>
      </c>
    </row>
    <row r="859" spans="1:9" ht="56.25" x14ac:dyDescent="0.2">
      <c r="A859" s="98">
        <v>851</v>
      </c>
      <c r="B859" s="104" t="s">
        <v>1401</v>
      </c>
      <c r="C859" s="65" t="s">
        <v>1077</v>
      </c>
      <c r="D859" s="141">
        <v>9.1</v>
      </c>
      <c r="E859" s="147">
        <v>3</v>
      </c>
      <c r="F859" s="177"/>
      <c r="G859" s="16" t="s">
        <v>1436</v>
      </c>
      <c r="H859" s="62" t="s">
        <v>1604</v>
      </c>
      <c r="I859" s="16" t="s">
        <v>1078</v>
      </c>
    </row>
    <row r="860" spans="1:9" ht="56.25" x14ac:dyDescent="0.2">
      <c r="A860" s="98">
        <v>852</v>
      </c>
      <c r="B860" s="104" t="s">
        <v>1401</v>
      </c>
      <c r="C860" s="65" t="s">
        <v>1077</v>
      </c>
      <c r="D860" s="141">
        <v>37.4</v>
      </c>
      <c r="E860" s="147">
        <v>3</v>
      </c>
      <c r="F860" s="177"/>
      <c r="G860" s="16" t="s">
        <v>1436</v>
      </c>
      <c r="H860" s="62" t="s">
        <v>1604</v>
      </c>
      <c r="I860" s="16" t="s">
        <v>1403</v>
      </c>
    </row>
    <row r="861" spans="1:9" ht="56.25" x14ac:dyDescent="0.2">
      <c r="A861" s="98">
        <v>853</v>
      </c>
      <c r="B861" s="104" t="s">
        <v>1401</v>
      </c>
      <c r="C861" s="65" t="s">
        <v>1077</v>
      </c>
      <c r="D861" s="141">
        <v>8.6999999999999993</v>
      </c>
      <c r="E861" s="147">
        <v>3</v>
      </c>
      <c r="F861" s="177"/>
      <c r="G861" s="16" t="s">
        <v>1436</v>
      </c>
      <c r="H861" s="62" t="s">
        <v>1604</v>
      </c>
      <c r="I861" s="16" t="s">
        <v>1078</v>
      </c>
    </row>
    <row r="862" spans="1:9" ht="56.25" x14ac:dyDescent="0.2">
      <c r="A862" s="98">
        <v>854</v>
      </c>
      <c r="B862" s="104" t="s">
        <v>1401</v>
      </c>
      <c r="C862" s="65" t="s">
        <v>1077</v>
      </c>
      <c r="D862" s="141">
        <v>11.5</v>
      </c>
      <c r="E862" s="147">
        <v>3</v>
      </c>
      <c r="F862" s="177"/>
      <c r="G862" s="16" t="s">
        <v>1436</v>
      </c>
      <c r="H862" s="62" t="s">
        <v>1604</v>
      </c>
      <c r="I862" s="16" t="s">
        <v>1078</v>
      </c>
    </row>
    <row r="863" spans="1:9" ht="56.25" x14ac:dyDescent="0.2">
      <c r="A863" s="98">
        <v>855</v>
      </c>
      <c r="B863" s="104" t="s">
        <v>1401</v>
      </c>
      <c r="C863" s="126" t="s">
        <v>1077</v>
      </c>
      <c r="D863" s="126">
        <v>16.2</v>
      </c>
      <c r="E863" s="178">
        <v>3</v>
      </c>
      <c r="F863" s="179"/>
      <c r="G863" s="16" t="s">
        <v>1436</v>
      </c>
      <c r="H863" s="62" t="s">
        <v>1604</v>
      </c>
      <c r="I863" s="126" t="s">
        <v>1404</v>
      </c>
    </row>
    <row r="864" spans="1:9" ht="56.25" x14ac:dyDescent="0.2">
      <c r="A864" s="98">
        <v>856</v>
      </c>
      <c r="B864" s="104" t="s">
        <v>1401</v>
      </c>
      <c r="C864" s="126" t="s">
        <v>1077</v>
      </c>
      <c r="D864" s="126">
        <v>17.399999999999999</v>
      </c>
      <c r="E864" s="178">
        <v>3</v>
      </c>
      <c r="F864" s="179"/>
      <c r="G864" s="16" t="s">
        <v>1436</v>
      </c>
      <c r="H864" s="62" t="s">
        <v>1604</v>
      </c>
      <c r="I864" s="126" t="s">
        <v>1404</v>
      </c>
    </row>
    <row r="865" spans="1:9" ht="45" x14ac:dyDescent="0.2">
      <c r="A865" s="98">
        <v>857</v>
      </c>
      <c r="B865" s="104" t="s">
        <v>1401</v>
      </c>
      <c r="C865" s="65" t="s">
        <v>1077</v>
      </c>
      <c r="D865" s="141">
        <v>10.5</v>
      </c>
      <c r="E865" s="147">
        <v>3</v>
      </c>
      <c r="F865" s="141"/>
      <c r="G865" s="16" t="s">
        <v>483</v>
      </c>
      <c r="H865" s="65" t="s">
        <v>1605</v>
      </c>
      <c r="I865" s="16" t="s">
        <v>1078</v>
      </c>
    </row>
    <row r="866" spans="1:9" ht="45" x14ac:dyDescent="0.2">
      <c r="A866" s="98">
        <v>858</v>
      </c>
      <c r="B866" s="104" t="s">
        <v>1401</v>
      </c>
      <c r="C866" s="65" t="s">
        <v>1077</v>
      </c>
      <c r="D866" s="146">
        <v>11.5</v>
      </c>
      <c r="E866" s="147">
        <v>3</v>
      </c>
      <c r="F866" s="141"/>
      <c r="G866" s="16" t="s">
        <v>483</v>
      </c>
      <c r="H866" s="65" t="s">
        <v>1605</v>
      </c>
      <c r="I866" s="16" t="s">
        <v>1078</v>
      </c>
    </row>
    <row r="867" spans="1:9" ht="45" x14ac:dyDescent="0.2">
      <c r="A867" s="98">
        <v>859</v>
      </c>
      <c r="B867" s="104" t="s">
        <v>1401</v>
      </c>
      <c r="C867" s="65" t="s">
        <v>1077</v>
      </c>
      <c r="D867" s="141">
        <v>11.1</v>
      </c>
      <c r="E867" s="147">
        <v>3</v>
      </c>
      <c r="F867" s="141"/>
      <c r="G867" s="16" t="s">
        <v>483</v>
      </c>
      <c r="H867" s="65" t="s">
        <v>1605</v>
      </c>
      <c r="I867" s="16" t="s">
        <v>1078</v>
      </c>
    </row>
    <row r="868" spans="1:9" ht="56.25" x14ac:dyDescent="0.2">
      <c r="A868" s="98">
        <v>860</v>
      </c>
      <c r="B868" s="104" t="s">
        <v>1401</v>
      </c>
      <c r="C868" s="65" t="s">
        <v>1077</v>
      </c>
      <c r="D868" s="141">
        <v>63.2</v>
      </c>
      <c r="E868" s="147">
        <v>3</v>
      </c>
      <c r="F868" s="141"/>
      <c r="G868" s="16" t="s">
        <v>483</v>
      </c>
      <c r="H868" s="65" t="s">
        <v>1605</v>
      </c>
      <c r="I868" s="16" t="s">
        <v>1079</v>
      </c>
    </row>
    <row r="869" spans="1:9" ht="56.25" x14ac:dyDescent="0.2">
      <c r="A869" s="98">
        <v>861</v>
      </c>
      <c r="B869" s="104" t="s">
        <v>1401</v>
      </c>
      <c r="C869" s="65" t="s">
        <v>1077</v>
      </c>
      <c r="D869" s="141">
        <v>17.2</v>
      </c>
      <c r="E869" s="147">
        <v>3</v>
      </c>
      <c r="F869" s="141"/>
      <c r="G869" s="16" t="s">
        <v>1237</v>
      </c>
      <c r="H869" s="62" t="s">
        <v>1992</v>
      </c>
      <c r="I869" s="226" t="s">
        <v>1656</v>
      </c>
    </row>
    <row r="870" spans="1:9" ht="67.5" x14ac:dyDescent="0.2">
      <c r="A870" s="98">
        <v>862</v>
      </c>
      <c r="B870" s="104" t="s">
        <v>1401</v>
      </c>
      <c r="C870" s="126" t="s">
        <v>1080</v>
      </c>
      <c r="D870" s="16">
        <v>11.3</v>
      </c>
      <c r="E870" s="153">
        <v>3</v>
      </c>
      <c r="F870" s="16"/>
      <c r="G870" s="16" t="s">
        <v>483</v>
      </c>
      <c r="H870" s="65" t="s">
        <v>1605</v>
      </c>
      <c r="I870" s="16" t="s">
        <v>1081</v>
      </c>
    </row>
    <row r="871" spans="1:9" ht="45" x14ac:dyDescent="0.2">
      <c r="A871" s="98">
        <v>863</v>
      </c>
      <c r="B871" s="99" t="s">
        <v>343</v>
      </c>
      <c r="C871" s="53" t="s">
        <v>526</v>
      </c>
      <c r="D871" s="50">
        <v>1</v>
      </c>
      <c r="E871" s="35">
        <v>3</v>
      </c>
      <c r="F871" s="9"/>
      <c r="G871" s="114" t="s">
        <v>356</v>
      </c>
      <c r="H871" s="53" t="s">
        <v>1659</v>
      </c>
      <c r="I871" s="18" t="s">
        <v>449</v>
      </c>
    </row>
    <row r="872" spans="1:9" ht="78.75" x14ac:dyDescent="0.2">
      <c r="A872" s="98">
        <v>864</v>
      </c>
      <c r="B872" s="401" t="s">
        <v>1685</v>
      </c>
      <c r="C872" s="19" t="s">
        <v>1993</v>
      </c>
      <c r="D872" s="402">
        <v>15.8</v>
      </c>
      <c r="E872" s="403">
        <v>2</v>
      </c>
      <c r="F872" s="403"/>
      <c r="G872" s="404" t="s">
        <v>1904</v>
      </c>
      <c r="H872" s="404" t="s">
        <v>2928</v>
      </c>
      <c r="I872" s="405" t="s">
        <v>1905</v>
      </c>
    </row>
    <row r="873" spans="1:9" ht="78.75" x14ac:dyDescent="0.2">
      <c r="A873" s="98">
        <v>865</v>
      </c>
      <c r="B873" s="184" t="s">
        <v>1685</v>
      </c>
      <c r="C873" s="19" t="s">
        <v>1990</v>
      </c>
      <c r="D873" s="102">
        <v>300</v>
      </c>
      <c r="E873" s="18" t="s">
        <v>1939</v>
      </c>
      <c r="F873" s="18"/>
      <c r="G873" s="18" t="s">
        <v>1940</v>
      </c>
      <c r="H873" s="18" t="s">
        <v>1686</v>
      </c>
      <c r="I873" s="16" t="s">
        <v>1989</v>
      </c>
    </row>
    <row r="874" spans="1:9" ht="78.75" x14ac:dyDescent="0.2">
      <c r="A874" s="98">
        <v>866</v>
      </c>
      <c r="B874" s="184" t="s">
        <v>1685</v>
      </c>
      <c r="C874" s="19" t="s">
        <v>1990</v>
      </c>
      <c r="D874" s="102">
        <v>200</v>
      </c>
      <c r="E874" s="18" t="s">
        <v>1939</v>
      </c>
      <c r="F874" s="18"/>
      <c r="G874" s="18" t="s">
        <v>1940</v>
      </c>
      <c r="H874" s="18" t="s">
        <v>1686</v>
      </c>
      <c r="I874" s="16" t="s">
        <v>1989</v>
      </c>
    </row>
    <row r="875" spans="1:9" ht="247.5" x14ac:dyDescent="0.2">
      <c r="A875" s="98">
        <v>867</v>
      </c>
      <c r="B875" s="104" t="s">
        <v>543</v>
      </c>
      <c r="C875" s="161" t="s">
        <v>694</v>
      </c>
      <c r="D875" s="62">
        <v>37.799999999999997</v>
      </c>
      <c r="E875" s="62">
        <v>1.4</v>
      </c>
      <c r="F875" s="63"/>
      <c r="G875" s="62" t="s">
        <v>1265</v>
      </c>
      <c r="H875" s="62" t="s">
        <v>1562</v>
      </c>
      <c r="I875" s="34" t="s">
        <v>1266</v>
      </c>
    </row>
    <row r="876" spans="1:9" ht="348.75" x14ac:dyDescent="0.2">
      <c r="A876" s="98">
        <v>868</v>
      </c>
      <c r="B876" s="104" t="s">
        <v>543</v>
      </c>
      <c r="C876" s="62" t="s">
        <v>469</v>
      </c>
      <c r="D876" s="62">
        <v>45</v>
      </c>
      <c r="E876" s="62" t="s">
        <v>1128</v>
      </c>
      <c r="F876" s="22"/>
      <c r="G876" s="62" t="s">
        <v>468</v>
      </c>
      <c r="H876" s="53" t="s">
        <v>822</v>
      </c>
      <c r="I876" s="74" t="s">
        <v>1267</v>
      </c>
    </row>
    <row r="877" spans="1:9" ht="348.75" x14ac:dyDescent="0.2">
      <c r="A877" s="98">
        <v>869</v>
      </c>
      <c r="B877" s="104" t="s">
        <v>543</v>
      </c>
      <c r="C877" s="62" t="s">
        <v>469</v>
      </c>
      <c r="D877" s="62">
        <v>45</v>
      </c>
      <c r="E877" s="62" t="s">
        <v>1129</v>
      </c>
      <c r="F877" s="22"/>
      <c r="G877" s="62" t="s">
        <v>468</v>
      </c>
      <c r="H877" s="53" t="s">
        <v>822</v>
      </c>
      <c r="I877" s="74" t="s">
        <v>1387</v>
      </c>
    </row>
    <row r="878" spans="1:9" ht="348.75" x14ac:dyDescent="0.2">
      <c r="A878" s="98">
        <v>870</v>
      </c>
      <c r="B878" s="104" t="s">
        <v>543</v>
      </c>
      <c r="C878" s="62" t="s">
        <v>469</v>
      </c>
      <c r="D878" s="62">
        <v>45</v>
      </c>
      <c r="E878" s="62" t="s">
        <v>1128</v>
      </c>
      <c r="F878" s="22"/>
      <c r="G878" s="62" t="s">
        <v>468</v>
      </c>
      <c r="H878" s="53" t="s">
        <v>822</v>
      </c>
      <c r="I878" s="74" t="s">
        <v>1388</v>
      </c>
    </row>
    <row r="879" spans="1:9" ht="348.75" x14ac:dyDescent="0.2">
      <c r="A879" s="98">
        <v>871</v>
      </c>
      <c r="B879" s="104" t="s">
        <v>543</v>
      </c>
      <c r="C879" s="62" t="s">
        <v>469</v>
      </c>
      <c r="D879" s="62">
        <v>45</v>
      </c>
      <c r="E879" s="62" t="s">
        <v>1129</v>
      </c>
      <c r="F879" s="22"/>
      <c r="G879" s="62" t="s">
        <v>468</v>
      </c>
      <c r="H879" s="53" t="s">
        <v>822</v>
      </c>
      <c r="I879" s="74" t="s">
        <v>1389</v>
      </c>
    </row>
    <row r="880" spans="1:9" ht="348.75" x14ac:dyDescent="0.2">
      <c r="A880" s="98">
        <v>872</v>
      </c>
      <c r="B880" s="104" t="s">
        <v>543</v>
      </c>
      <c r="C880" s="62" t="s">
        <v>1835</v>
      </c>
      <c r="D880" s="62">
        <v>45</v>
      </c>
      <c r="E880" s="62" t="s">
        <v>1129</v>
      </c>
      <c r="F880" s="22"/>
      <c r="G880" s="62" t="s">
        <v>468</v>
      </c>
      <c r="H880" s="53" t="s">
        <v>949</v>
      </c>
      <c r="I880" s="74" t="s">
        <v>1390</v>
      </c>
    </row>
    <row r="881" spans="1:9" ht="348.75" x14ac:dyDescent="0.2">
      <c r="A881" s="98">
        <v>873</v>
      </c>
      <c r="B881" s="104" t="s">
        <v>543</v>
      </c>
      <c r="C881" s="62" t="s">
        <v>1836</v>
      </c>
      <c r="D881" s="62">
        <v>45</v>
      </c>
      <c r="E881" s="62" t="s">
        <v>1129</v>
      </c>
      <c r="F881" s="22"/>
      <c r="G881" s="62" t="s">
        <v>468</v>
      </c>
      <c r="H881" s="53" t="s">
        <v>949</v>
      </c>
      <c r="I881" s="74" t="s">
        <v>1391</v>
      </c>
    </row>
    <row r="882" spans="1:9" ht="281.25" x14ac:dyDescent="0.2">
      <c r="A882" s="98">
        <v>874</v>
      </c>
      <c r="B882" s="104" t="s">
        <v>543</v>
      </c>
      <c r="C882" s="62" t="s">
        <v>470</v>
      </c>
      <c r="D882" s="62">
        <v>146</v>
      </c>
      <c r="E882" s="62" t="s">
        <v>876</v>
      </c>
      <c r="F882" s="22"/>
      <c r="G882" s="62" t="s">
        <v>468</v>
      </c>
      <c r="H882" s="53" t="s">
        <v>822</v>
      </c>
      <c r="I882" s="74" t="s">
        <v>1268</v>
      </c>
    </row>
    <row r="883" spans="1:9" ht="303.75" x14ac:dyDescent="0.2">
      <c r="A883" s="98">
        <v>875</v>
      </c>
      <c r="B883" s="104" t="s">
        <v>543</v>
      </c>
      <c r="C883" s="62" t="s">
        <v>471</v>
      </c>
      <c r="D883" s="62">
        <v>172.9</v>
      </c>
      <c r="E883" s="62" t="s">
        <v>877</v>
      </c>
      <c r="F883" s="22"/>
      <c r="G883" s="62" t="s">
        <v>472</v>
      </c>
      <c r="H883" s="53" t="s">
        <v>822</v>
      </c>
      <c r="I883" s="74" t="s">
        <v>1392</v>
      </c>
    </row>
    <row r="884" spans="1:9" ht="281.25" x14ac:dyDescent="0.2">
      <c r="A884" s="98">
        <v>876</v>
      </c>
      <c r="B884" s="104" t="s">
        <v>543</v>
      </c>
      <c r="C884" s="62" t="s">
        <v>470</v>
      </c>
      <c r="D884" s="62">
        <v>72</v>
      </c>
      <c r="E884" s="62" t="s">
        <v>1563</v>
      </c>
      <c r="F884" s="22"/>
      <c r="G884" s="62" t="s">
        <v>468</v>
      </c>
      <c r="H884" s="62" t="s">
        <v>1837</v>
      </c>
      <c r="I884" s="148" t="s">
        <v>2242</v>
      </c>
    </row>
    <row r="885" spans="1:9" ht="303.75" x14ac:dyDescent="0.2">
      <c r="A885" s="98">
        <v>877</v>
      </c>
      <c r="B885" s="104" t="s">
        <v>543</v>
      </c>
      <c r="C885" s="62" t="s">
        <v>1838</v>
      </c>
      <c r="D885" s="62">
        <v>9</v>
      </c>
      <c r="E885" s="62" t="s">
        <v>1564</v>
      </c>
      <c r="F885" s="22"/>
      <c r="G885" s="62" t="s">
        <v>1839</v>
      </c>
      <c r="H885" s="62" t="s">
        <v>1837</v>
      </c>
      <c r="I885" s="148" t="s">
        <v>2243</v>
      </c>
    </row>
    <row r="886" spans="1:9" ht="303.75" x14ac:dyDescent="0.2">
      <c r="A886" s="98">
        <v>878</v>
      </c>
      <c r="B886" s="100" t="s">
        <v>543</v>
      </c>
      <c r="C886" s="53" t="s">
        <v>1838</v>
      </c>
      <c r="D886" s="53">
        <v>30</v>
      </c>
      <c r="E886" s="53" t="s">
        <v>1565</v>
      </c>
      <c r="F886" s="103"/>
      <c r="G886" s="53" t="s">
        <v>1840</v>
      </c>
      <c r="H886" s="62" t="s">
        <v>2244</v>
      </c>
      <c r="I886" s="74" t="s">
        <v>2245</v>
      </c>
    </row>
    <row r="887" spans="1:9" ht="303.75" x14ac:dyDescent="0.2">
      <c r="A887" s="98">
        <v>879</v>
      </c>
      <c r="B887" s="104" t="s">
        <v>543</v>
      </c>
      <c r="C887" s="62" t="s">
        <v>1838</v>
      </c>
      <c r="D887" s="62">
        <v>9</v>
      </c>
      <c r="E887" s="62" t="s">
        <v>1564</v>
      </c>
      <c r="F887" s="22"/>
      <c r="G887" s="62" t="s">
        <v>1841</v>
      </c>
      <c r="H887" s="62" t="s">
        <v>1837</v>
      </c>
      <c r="I887" s="148" t="s">
        <v>2246</v>
      </c>
    </row>
    <row r="888" spans="1:9" ht="315" x14ac:dyDescent="0.2">
      <c r="A888" s="98">
        <v>880</v>
      </c>
      <c r="B888" s="101" t="s">
        <v>543</v>
      </c>
      <c r="C888" s="69" t="s">
        <v>1838</v>
      </c>
      <c r="D888" s="69">
        <v>65</v>
      </c>
      <c r="E888" s="69" t="s">
        <v>2247</v>
      </c>
      <c r="F888" s="40">
        <f>(2.5*18.77*D888)*0.25</f>
        <v>762.53125</v>
      </c>
      <c r="G888" s="69" t="s">
        <v>2248</v>
      </c>
      <c r="H888" s="69" t="s">
        <v>2212</v>
      </c>
      <c r="I888" s="93" t="s">
        <v>2249</v>
      </c>
    </row>
    <row r="889" spans="1:9" ht="247.5" x14ac:dyDescent="0.2">
      <c r="A889" s="98">
        <v>881</v>
      </c>
      <c r="B889" s="101" t="s">
        <v>543</v>
      </c>
      <c r="C889" s="69" t="s">
        <v>2250</v>
      </c>
      <c r="D889" s="69">
        <v>17</v>
      </c>
      <c r="E889" s="69" t="s">
        <v>1590</v>
      </c>
      <c r="F889" s="40">
        <f>(3*18.77*D889)*0.25</f>
        <v>239.3175</v>
      </c>
      <c r="G889" s="69" t="s">
        <v>1591</v>
      </c>
      <c r="H889" s="69" t="s">
        <v>2251</v>
      </c>
      <c r="I889" s="93" t="s">
        <v>1844</v>
      </c>
    </row>
    <row r="890" spans="1:9" ht="409.5" x14ac:dyDescent="0.2">
      <c r="A890" s="98">
        <v>882</v>
      </c>
      <c r="B890" s="101" t="s">
        <v>543</v>
      </c>
      <c r="C890" s="69" t="s">
        <v>2252</v>
      </c>
      <c r="D890" s="15">
        <v>20.149999999999999</v>
      </c>
      <c r="E890" s="69" t="s">
        <v>1842</v>
      </c>
      <c r="F890" s="40">
        <f t="shared" ref="F890:F895" si="3">(3*18.77*D890)*0.25</f>
        <v>283.66162500000002</v>
      </c>
      <c r="G890" s="69" t="s">
        <v>1843</v>
      </c>
      <c r="H890" s="69" t="s">
        <v>2253</v>
      </c>
      <c r="I890" s="93" t="s">
        <v>2261</v>
      </c>
    </row>
    <row r="891" spans="1:9" ht="409.5" x14ac:dyDescent="0.2">
      <c r="A891" s="98">
        <v>883</v>
      </c>
      <c r="B891" s="101" t="s">
        <v>543</v>
      </c>
      <c r="C891" s="69" t="s">
        <v>2252</v>
      </c>
      <c r="D891" s="15">
        <v>16.63</v>
      </c>
      <c r="E891" s="69" t="s">
        <v>1842</v>
      </c>
      <c r="F891" s="40">
        <f t="shared" si="3"/>
        <v>234.108825</v>
      </c>
      <c r="G891" s="69" t="s">
        <v>1843</v>
      </c>
      <c r="H891" s="69" t="s">
        <v>2253</v>
      </c>
      <c r="I891" s="93" t="s">
        <v>2254</v>
      </c>
    </row>
    <row r="892" spans="1:9" ht="409.5" x14ac:dyDescent="0.2">
      <c r="A892" s="98">
        <v>884</v>
      </c>
      <c r="B892" s="101" t="s">
        <v>543</v>
      </c>
      <c r="C892" s="69" t="s">
        <v>2252</v>
      </c>
      <c r="D892" s="15">
        <v>16.579999999999998</v>
      </c>
      <c r="E892" s="69" t="s">
        <v>1842</v>
      </c>
      <c r="F892" s="40">
        <f t="shared" si="3"/>
        <v>233.40494999999999</v>
      </c>
      <c r="G892" s="69" t="s">
        <v>1589</v>
      </c>
      <c r="H892" s="69" t="s">
        <v>2253</v>
      </c>
      <c r="I892" s="93" t="s">
        <v>2255</v>
      </c>
    </row>
    <row r="893" spans="1:9" ht="409.5" x14ac:dyDescent="0.2">
      <c r="A893" s="98">
        <v>885</v>
      </c>
      <c r="B893" s="101" t="s">
        <v>543</v>
      </c>
      <c r="C893" s="69" t="s">
        <v>2252</v>
      </c>
      <c r="D893" s="15">
        <v>16.63</v>
      </c>
      <c r="E893" s="69" t="s">
        <v>1842</v>
      </c>
      <c r="F893" s="40">
        <f t="shared" si="3"/>
        <v>234.108825</v>
      </c>
      <c r="G893" s="69" t="s">
        <v>1843</v>
      </c>
      <c r="H893" s="69" t="s">
        <v>2253</v>
      </c>
      <c r="I893" s="93" t="s">
        <v>2256</v>
      </c>
    </row>
    <row r="894" spans="1:9" ht="409.5" x14ac:dyDescent="0.2">
      <c r="A894" s="98">
        <v>886</v>
      </c>
      <c r="B894" s="101" t="s">
        <v>543</v>
      </c>
      <c r="C894" s="69" t="s">
        <v>2252</v>
      </c>
      <c r="D894" s="15">
        <v>14.18</v>
      </c>
      <c r="E894" s="69" t="s">
        <v>1842</v>
      </c>
      <c r="F894" s="40">
        <f t="shared" si="3"/>
        <v>199.61895000000001</v>
      </c>
      <c r="G894" s="69" t="s">
        <v>1843</v>
      </c>
      <c r="H894" s="69" t="s">
        <v>2253</v>
      </c>
      <c r="I894" s="93" t="s">
        <v>2257</v>
      </c>
    </row>
    <row r="895" spans="1:9" ht="409.5" x14ac:dyDescent="0.2">
      <c r="A895" s="98">
        <v>887</v>
      </c>
      <c r="B895" s="101" t="s">
        <v>543</v>
      </c>
      <c r="C895" s="69" t="s">
        <v>2252</v>
      </c>
      <c r="D895" s="15">
        <v>14.22</v>
      </c>
      <c r="E895" s="69" t="s">
        <v>1842</v>
      </c>
      <c r="F895" s="40">
        <f t="shared" si="3"/>
        <v>200.18205</v>
      </c>
      <c r="G895" s="69" t="s">
        <v>1843</v>
      </c>
      <c r="H895" s="69" t="s">
        <v>2251</v>
      </c>
      <c r="I895" s="93" t="s">
        <v>2258</v>
      </c>
    </row>
    <row r="896" spans="1:9" ht="409.5" x14ac:dyDescent="0.2">
      <c r="A896" s="98">
        <v>888</v>
      </c>
      <c r="B896" s="100" t="s">
        <v>543</v>
      </c>
      <c r="C896" s="53" t="s">
        <v>2252</v>
      </c>
      <c r="D896" s="10">
        <v>21.06</v>
      </c>
      <c r="E896" s="53" t="s">
        <v>1842</v>
      </c>
      <c r="F896" s="103"/>
      <c r="G896" s="53" t="s">
        <v>1589</v>
      </c>
      <c r="H896" s="53" t="s">
        <v>2259</v>
      </c>
      <c r="I896" s="74" t="s">
        <v>2260</v>
      </c>
    </row>
    <row r="897" spans="1:9" ht="101.25" x14ac:dyDescent="0.2">
      <c r="A897" s="98">
        <v>889</v>
      </c>
      <c r="B897" s="104" t="s">
        <v>1566</v>
      </c>
      <c r="C897" s="65" t="s">
        <v>1570</v>
      </c>
      <c r="D897" s="62">
        <v>30</v>
      </c>
      <c r="E897" s="62" t="s">
        <v>1567</v>
      </c>
      <c r="F897" s="62"/>
      <c r="G897" s="65" t="s">
        <v>1568</v>
      </c>
      <c r="H897" s="65" t="s">
        <v>1834</v>
      </c>
      <c r="I897" s="148" t="s">
        <v>1569</v>
      </c>
    </row>
    <row r="898" spans="1:9" ht="157.5" x14ac:dyDescent="0.2">
      <c r="A898" s="98">
        <v>890</v>
      </c>
      <c r="B898" s="104" t="s">
        <v>609</v>
      </c>
      <c r="C898" s="65" t="s">
        <v>610</v>
      </c>
      <c r="D898" s="62">
        <v>9</v>
      </c>
      <c r="E898" s="62" t="s">
        <v>611</v>
      </c>
      <c r="F898" s="22"/>
      <c r="G898" s="65" t="s">
        <v>612</v>
      </c>
      <c r="H898" s="65" t="s">
        <v>1966</v>
      </c>
      <c r="I898" s="65" t="s">
        <v>613</v>
      </c>
    </row>
    <row r="899" spans="1:9" ht="236.25" x14ac:dyDescent="0.2">
      <c r="A899" s="98">
        <v>891</v>
      </c>
      <c r="B899" s="104" t="s">
        <v>281</v>
      </c>
      <c r="C899" s="124" t="s">
        <v>372</v>
      </c>
      <c r="D899" s="62">
        <v>269.39999999999998</v>
      </c>
      <c r="E899" s="62">
        <v>1</v>
      </c>
      <c r="F899" s="62" t="s">
        <v>36</v>
      </c>
      <c r="G899" s="33" t="s">
        <v>1150</v>
      </c>
      <c r="H899" s="62" t="s">
        <v>1967</v>
      </c>
      <c r="I899" s="33" t="s">
        <v>1151</v>
      </c>
    </row>
    <row r="900" spans="1:9" ht="180" x14ac:dyDescent="0.2">
      <c r="A900" s="98">
        <v>892</v>
      </c>
      <c r="B900" s="104" t="s">
        <v>281</v>
      </c>
      <c r="C900" s="124" t="s">
        <v>373</v>
      </c>
      <c r="D900" s="62">
        <v>26.4</v>
      </c>
      <c r="E900" s="62">
        <v>1</v>
      </c>
      <c r="F900" s="66"/>
      <c r="G900" s="33" t="s">
        <v>1236</v>
      </c>
      <c r="H900" s="65" t="s">
        <v>1968</v>
      </c>
      <c r="I900" s="33" t="s">
        <v>1152</v>
      </c>
    </row>
    <row r="901" spans="1:9" ht="180" x14ac:dyDescent="0.2">
      <c r="A901" s="98">
        <v>893</v>
      </c>
      <c r="B901" s="104" t="s">
        <v>281</v>
      </c>
      <c r="C901" s="124" t="s">
        <v>373</v>
      </c>
      <c r="D901" s="62">
        <v>17.899999999999999</v>
      </c>
      <c r="E901" s="62">
        <v>1</v>
      </c>
      <c r="F901" s="66"/>
      <c r="G901" s="33" t="s">
        <v>1236</v>
      </c>
      <c r="H901" s="65" t="s">
        <v>1968</v>
      </c>
      <c r="I901" s="33" t="s">
        <v>1153</v>
      </c>
    </row>
    <row r="902" spans="1:9" ht="180" x14ac:dyDescent="0.2">
      <c r="A902" s="98">
        <v>894</v>
      </c>
      <c r="B902" s="104" t="s">
        <v>281</v>
      </c>
      <c r="C902" s="124" t="s">
        <v>373</v>
      </c>
      <c r="D902" s="62">
        <v>33.9</v>
      </c>
      <c r="E902" s="62">
        <v>1</v>
      </c>
      <c r="F902" s="66"/>
      <c r="G902" s="33" t="s">
        <v>1236</v>
      </c>
      <c r="H902" s="65" t="s">
        <v>1968</v>
      </c>
      <c r="I902" s="33" t="s">
        <v>1154</v>
      </c>
    </row>
    <row r="903" spans="1:9" ht="191.25" x14ac:dyDescent="0.2">
      <c r="A903" s="98">
        <v>895</v>
      </c>
      <c r="B903" s="104" t="s">
        <v>281</v>
      </c>
      <c r="C903" s="124" t="s">
        <v>373</v>
      </c>
      <c r="D903" s="62">
        <v>37.1</v>
      </c>
      <c r="E903" s="62">
        <v>1</v>
      </c>
      <c r="F903" s="66"/>
      <c r="G903" s="33" t="s">
        <v>1236</v>
      </c>
      <c r="H903" s="65" t="s">
        <v>1968</v>
      </c>
      <c r="I903" s="33" t="s">
        <v>1155</v>
      </c>
    </row>
    <row r="904" spans="1:9" ht="191.25" x14ac:dyDescent="0.2">
      <c r="A904" s="98">
        <v>896</v>
      </c>
      <c r="B904" s="104" t="s">
        <v>281</v>
      </c>
      <c r="C904" s="124" t="s">
        <v>373</v>
      </c>
      <c r="D904" s="62">
        <v>17.8</v>
      </c>
      <c r="E904" s="62">
        <v>1</v>
      </c>
      <c r="F904" s="66"/>
      <c r="G904" s="33" t="s">
        <v>1236</v>
      </c>
      <c r="H904" s="65" t="s">
        <v>1968</v>
      </c>
      <c r="I904" s="33" t="s">
        <v>1156</v>
      </c>
    </row>
    <row r="905" spans="1:9" ht="191.25" x14ac:dyDescent="0.2">
      <c r="A905" s="98">
        <v>897</v>
      </c>
      <c r="B905" s="104" t="s">
        <v>281</v>
      </c>
      <c r="C905" s="124" t="s">
        <v>373</v>
      </c>
      <c r="D905" s="62">
        <v>14.8</v>
      </c>
      <c r="E905" s="62">
        <v>1</v>
      </c>
      <c r="F905" s="66"/>
      <c r="G905" s="33" t="s">
        <v>1236</v>
      </c>
      <c r="H905" s="65" t="s">
        <v>1968</v>
      </c>
      <c r="I905" s="33" t="s">
        <v>1157</v>
      </c>
    </row>
    <row r="906" spans="1:9" ht="225" x14ac:dyDescent="0.2">
      <c r="A906" s="98">
        <v>898</v>
      </c>
      <c r="B906" s="104" t="s">
        <v>281</v>
      </c>
      <c r="C906" s="124" t="s">
        <v>372</v>
      </c>
      <c r="D906" s="31">
        <v>243.7</v>
      </c>
      <c r="E906" s="31">
        <v>1</v>
      </c>
      <c r="F906" s="62" t="s">
        <v>36</v>
      </c>
      <c r="G906" s="33" t="s">
        <v>1150</v>
      </c>
      <c r="H906" s="62" t="s">
        <v>1969</v>
      </c>
      <c r="I906" s="33" t="s">
        <v>1158</v>
      </c>
    </row>
    <row r="907" spans="1:9" ht="135" x14ac:dyDescent="0.2">
      <c r="A907" s="98">
        <v>899</v>
      </c>
      <c r="B907" s="99" t="s">
        <v>716</v>
      </c>
      <c r="C907" s="209" t="s">
        <v>430</v>
      </c>
      <c r="D907" s="208">
        <v>5.9</v>
      </c>
      <c r="E907" s="81">
        <v>1.6</v>
      </c>
      <c r="F907" s="213"/>
      <c r="G907" s="81" t="s">
        <v>701</v>
      </c>
      <c r="H907" s="81" t="s">
        <v>34</v>
      </c>
      <c r="I907" s="209" t="s">
        <v>486</v>
      </c>
    </row>
    <row r="908" spans="1:9" ht="135" x14ac:dyDescent="0.2">
      <c r="A908" s="98">
        <v>900</v>
      </c>
      <c r="B908" s="99" t="s">
        <v>716</v>
      </c>
      <c r="C908" s="425" t="s">
        <v>2238</v>
      </c>
      <c r="D908" s="35">
        <v>11.7</v>
      </c>
      <c r="E908" s="215"/>
      <c r="F908" s="216"/>
      <c r="G908" s="215"/>
      <c r="H908" s="215"/>
      <c r="I908" s="170" t="s">
        <v>2030</v>
      </c>
    </row>
    <row r="909" spans="1:9" x14ac:dyDescent="0.2">
      <c r="A909" s="98">
        <v>901</v>
      </c>
      <c r="B909" s="217"/>
      <c r="C909" s="426"/>
      <c r="D909" s="218">
        <v>17.5</v>
      </c>
      <c r="E909" s="429">
        <v>1.6</v>
      </c>
      <c r="F909" s="432"/>
      <c r="G909" s="434" t="s">
        <v>701</v>
      </c>
      <c r="H909" s="436"/>
      <c r="I909" s="426" t="s">
        <v>1561</v>
      </c>
    </row>
    <row r="910" spans="1:9" x14ac:dyDescent="0.2">
      <c r="A910" s="98">
        <v>902</v>
      </c>
      <c r="B910" s="217"/>
      <c r="C910" s="426"/>
      <c r="D910" s="214">
        <v>19.2</v>
      </c>
      <c r="E910" s="429"/>
      <c r="F910" s="432"/>
      <c r="G910" s="429"/>
      <c r="H910" s="436"/>
      <c r="I910" s="428"/>
    </row>
    <row r="911" spans="1:9" x14ac:dyDescent="0.2">
      <c r="A911" s="98">
        <v>903</v>
      </c>
      <c r="B911" s="217"/>
      <c r="C911" s="426"/>
      <c r="D911" s="214">
        <v>17.600000000000001</v>
      </c>
      <c r="E911" s="429"/>
      <c r="F911" s="432"/>
      <c r="G911" s="429"/>
      <c r="H911" s="436"/>
      <c r="I911" s="428"/>
    </row>
    <row r="912" spans="1:9" x14ac:dyDescent="0.2">
      <c r="A912" s="98">
        <v>904</v>
      </c>
      <c r="B912" s="217"/>
      <c r="C912" s="426"/>
      <c r="D912" s="214">
        <v>17.3</v>
      </c>
      <c r="E912" s="429"/>
      <c r="F912" s="432"/>
      <c r="G912" s="429"/>
      <c r="H912" s="436"/>
      <c r="I912" s="428"/>
    </row>
    <row r="913" spans="1:9" x14ac:dyDescent="0.2">
      <c r="A913" s="98">
        <v>905</v>
      </c>
      <c r="B913" s="217"/>
      <c r="C913" s="426"/>
      <c r="D913" s="214">
        <v>19.2</v>
      </c>
      <c r="E913" s="429"/>
      <c r="F913" s="432"/>
      <c r="G913" s="429"/>
      <c r="H913" s="436"/>
      <c r="I913" s="428"/>
    </row>
    <row r="914" spans="1:9" x14ac:dyDescent="0.2">
      <c r="A914" s="98">
        <v>906</v>
      </c>
      <c r="B914" s="217"/>
      <c r="C914" s="426"/>
      <c r="D914" s="214">
        <v>9.1999999999999993</v>
      </c>
      <c r="E914" s="429"/>
      <c r="F914" s="432"/>
      <c r="G914" s="429"/>
      <c r="H914" s="436"/>
      <c r="I914" s="428"/>
    </row>
    <row r="915" spans="1:9" x14ac:dyDescent="0.2">
      <c r="A915" s="98">
        <v>907</v>
      </c>
      <c r="B915" s="217"/>
      <c r="C915" s="426"/>
      <c r="D915" s="214">
        <v>9.3000000000000007</v>
      </c>
      <c r="E915" s="429"/>
      <c r="F915" s="432"/>
      <c r="G915" s="429"/>
      <c r="H915" s="436"/>
      <c r="I915" s="428"/>
    </row>
    <row r="916" spans="1:9" x14ac:dyDescent="0.2">
      <c r="A916" s="98">
        <v>908</v>
      </c>
      <c r="B916" s="217"/>
      <c r="C916" s="426"/>
      <c r="D916" s="214">
        <v>8</v>
      </c>
      <c r="E916" s="429"/>
      <c r="F916" s="432"/>
      <c r="G916" s="429"/>
      <c r="H916" s="436"/>
      <c r="I916" s="428"/>
    </row>
    <row r="917" spans="1:9" x14ac:dyDescent="0.2">
      <c r="A917" s="98">
        <v>909</v>
      </c>
      <c r="B917" s="217"/>
      <c r="C917" s="426"/>
      <c r="D917" s="214">
        <v>19.2</v>
      </c>
      <c r="E917" s="429"/>
      <c r="F917" s="432"/>
      <c r="G917" s="429"/>
      <c r="H917" s="436"/>
      <c r="I917" s="428"/>
    </row>
    <row r="918" spans="1:9" x14ac:dyDescent="0.2">
      <c r="A918" s="98">
        <v>910</v>
      </c>
      <c r="B918" s="217"/>
      <c r="C918" s="426"/>
      <c r="D918" s="219">
        <v>14</v>
      </c>
      <c r="E918" s="429"/>
      <c r="F918" s="432"/>
      <c r="G918" s="429"/>
      <c r="H918" s="436"/>
      <c r="I918" s="428"/>
    </row>
    <row r="919" spans="1:9" x14ac:dyDescent="0.2">
      <c r="A919" s="98">
        <v>911</v>
      </c>
      <c r="B919" s="217"/>
      <c r="C919" s="426"/>
      <c r="D919" s="220">
        <v>19.100000000000001</v>
      </c>
      <c r="E919" s="430"/>
      <c r="F919" s="432"/>
      <c r="G919" s="429"/>
      <c r="H919" s="436"/>
      <c r="I919" s="425" t="s">
        <v>501</v>
      </c>
    </row>
    <row r="920" spans="1:9" x14ac:dyDescent="0.2">
      <c r="A920" s="98">
        <v>912</v>
      </c>
      <c r="B920" s="217"/>
      <c r="C920" s="426"/>
      <c r="D920" s="220">
        <v>50.5</v>
      </c>
      <c r="E920" s="430"/>
      <c r="F920" s="432"/>
      <c r="G920" s="429"/>
      <c r="H920" s="436"/>
      <c r="I920" s="426"/>
    </row>
    <row r="921" spans="1:9" x14ac:dyDescent="0.2">
      <c r="A921" s="98">
        <v>913</v>
      </c>
      <c r="B921" s="217"/>
      <c r="C921" s="426"/>
      <c r="D921" s="220">
        <v>17.600000000000001</v>
      </c>
      <c r="E921" s="430"/>
      <c r="F921" s="432"/>
      <c r="G921" s="429"/>
      <c r="H921" s="436"/>
      <c r="I921" s="426"/>
    </row>
    <row r="922" spans="1:9" x14ac:dyDescent="0.2">
      <c r="A922" s="98">
        <v>914</v>
      </c>
      <c r="B922" s="217"/>
      <c r="C922" s="426"/>
      <c r="D922" s="220">
        <v>34</v>
      </c>
      <c r="E922" s="430"/>
      <c r="F922" s="432"/>
      <c r="G922" s="429"/>
      <c r="H922" s="436"/>
      <c r="I922" s="426"/>
    </row>
    <row r="923" spans="1:9" x14ac:dyDescent="0.2">
      <c r="A923" s="98">
        <v>915</v>
      </c>
      <c r="B923" s="217"/>
      <c r="C923" s="426"/>
      <c r="D923" s="220">
        <v>17.399999999999999</v>
      </c>
      <c r="E923" s="430"/>
      <c r="F923" s="432"/>
      <c r="G923" s="429"/>
      <c r="H923" s="436"/>
      <c r="I923" s="426"/>
    </row>
    <row r="924" spans="1:9" x14ac:dyDescent="0.2">
      <c r="A924" s="98">
        <v>916</v>
      </c>
      <c r="B924" s="217"/>
      <c r="C924" s="426"/>
      <c r="D924" s="220">
        <v>17.5</v>
      </c>
      <c r="E924" s="430"/>
      <c r="F924" s="432"/>
      <c r="G924" s="429"/>
      <c r="H924" s="436"/>
      <c r="I924" s="426"/>
    </row>
    <row r="925" spans="1:9" x14ac:dyDescent="0.2">
      <c r="A925" s="98">
        <v>917</v>
      </c>
      <c r="B925" s="217"/>
      <c r="C925" s="426"/>
      <c r="D925" s="220">
        <v>17.8</v>
      </c>
      <c r="E925" s="430"/>
      <c r="F925" s="432"/>
      <c r="G925" s="429"/>
      <c r="H925" s="436"/>
      <c r="I925" s="426"/>
    </row>
    <row r="926" spans="1:9" x14ac:dyDescent="0.2">
      <c r="A926" s="98">
        <v>918</v>
      </c>
      <c r="B926" s="217"/>
      <c r="C926" s="426"/>
      <c r="D926" s="220">
        <v>17.5</v>
      </c>
      <c r="E926" s="430"/>
      <c r="F926" s="432"/>
      <c r="G926" s="429"/>
      <c r="H926" s="436"/>
      <c r="I926" s="426"/>
    </row>
    <row r="927" spans="1:9" x14ac:dyDescent="0.2">
      <c r="A927" s="98">
        <v>919</v>
      </c>
      <c r="B927" s="217"/>
      <c r="C927" s="426"/>
      <c r="D927" s="220">
        <v>11.3</v>
      </c>
      <c r="E927" s="430"/>
      <c r="F927" s="432"/>
      <c r="G927" s="429"/>
      <c r="H927" s="436"/>
      <c r="I927" s="426"/>
    </row>
    <row r="928" spans="1:9" x14ac:dyDescent="0.2">
      <c r="A928" s="98">
        <v>920</v>
      </c>
      <c r="B928" s="217"/>
      <c r="C928" s="426"/>
      <c r="D928" s="220">
        <v>16.600000000000001</v>
      </c>
      <c r="E928" s="430"/>
      <c r="F928" s="432"/>
      <c r="G928" s="429"/>
      <c r="H928" s="436"/>
      <c r="I928" s="426"/>
    </row>
    <row r="929" spans="1:9" x14ac:dyDescent="0.2">
      <c r="A929" s="98">
        <v>921</v>
      </c>
      <c r="B929" s="217"/>
      <c r="C929" s="427"/>
      <c r="D929" s="103">
        <v>33.4</v>
      </c>
      <c r="E929" s="431"/>
      <c r="F929" s="433"/>
      <c r="G929" s="435"/>
      <c r="H929" s="437"/>
      <c r="I929" s="427"/>
    </row>
    <row r="930" spans="1:9" ht="67.5" x14ac:dyDescent="0.2">
      <c r="A930" s="98">
        <v>922</v>
      </c>
      <c r="B930" s="104" t="s">
        <v>1319</v>
      </c>
      <c r="C930" s="229" t="s">
        <v>2241</v>
      </c>
      <c r="D930" s="158">
        <v>11.5</v>
      </c>
      <c r="E930" s="20">
        <v>1.5</v>
      </c>
      <c r="F930" s="221"/>
      <c r="G930" s="62" t="s">
        <v>1970</v>
      </c>
      <c r="H930" s="62" t="s">
        <v>34</v>
      </c>
      <c r="I930" s="65" t="s">
        <v>485</v>
      </c>
    </row>
    <row r="931" spans="1:9" ht="67.5" x14ac:dyDescent="0.2">
      <c r="A931" s="98">
        <v>923</v>
      </c>
      <c r="B931" s="104" t="s">
        <v>1319</v>
      </c>
      <c r="C931" s="65" t="s">
        <v>2240</v>
      </c>
      <c r="D931" s="22">
        <v>11.6</v>
      </c>
      <c r="E931" s="20">
        <v>1.5</v>
      </c>
      <c r="F931" s="222"/>
      <c r="G931" s="62" t="s">
        <v>484</v>
      </c>
      <c r="H931" s="62" t="s">
        <v>34</v>
      </c>
      <c r="I931" s="65" t="s">
        <v>485</v>
      </c>
    </row>
    <row r="932" spans="1:9" ht="67.5" x14ac:dyDescent="0.2">
      <c r="A932" s="98">
        <v>924</v>
      </c>
      <c r="B932" s="104" t="s">
        <v>1319</v>
      </c>
      <c r="C932" s="229" t="s">
        <v>2239</v>
      </c>
      <c r="D932" s="230">
        <v>11.5</v>
      </c>
      <c r="E932" s="231">
        <v>1.5</v>
      </c>
      <c r="F932" s="232"/>
      <c r="G932" s="97" t="s">
        <v>1970</v>
      </c>
      <c r="H932" s="97" t="s">
        <v>34</v>
      </c>
      <c r="I932" s="57" t="s">
        <v>485</v>
      </c>
    </row>
    <row r="933" spans="1:9" ht="67.5" x14ac:dyDescent="0.2">
      <c r="A933" s="98">
        <v>925</v>
      </c>
      <c r="B933" s="104" t="s">
        <v>1319</v>
      </c>
      <c r="C933" s="16" t="s">
        <v>1320</v>
      </c>
      <c r="D933" s="162">
        <v>3</v>
      </c>
      <c r="E933" s="116">
        <v>3</v>
      </c>
      <c r="F933" s="161"/>
      <c r="G933" s="16" t="s">
        <v>1321</v>
      </c>
      <c r="H933" s="62" t="s">
        <v>1560</v>
      </c>
      <c r="I933" s="163" t="s">
        <v>1573</v>
      </c>
    </row>
    <row r="934" spans="1:9" ht="78.75" x14ac:dyDescent="0.2">
      <c r="A934" s="98">
        <v>926</v>
      </c>
      <c r="B934" s="99" t="s">
        <v>716</v>
      </c>
      <c r="C934" s="16" t="s">
        <v>1317</v>
      </c>
      <c r="D934" s="162">
        <v>15</v>
      </c>
      <c r="E934" s="102" t="s">
        <v>1314</v>
      </c>
      <c r="F934" s="161"/>
      <c r="G934" s="161" t="s">
        <v>1315</v>
      </c>
      <c r="H934" s="62" t="s">
        <v>34</v>
      </c>
      <c r="I934" s="163" t="s">
        <v>1316</v>
      </c>
    </row>
    <row r="935" spans="1:9" ht="112.5" x14ac:dyDescent="0.2">
      <c r="A935" s="98">
        <v>927</v>
      </c>
      <c r="B935" s="104" t="s">
        <v>219</v>
      </c>
      <c r="C935" s="65" t="s">
        <v>220</v>
      </c>
      <c r="D935" s="9">
        <v>28.6</v>
      </c>
      <c r="E935" s="9">
        <v>3</v>
      </c>
      <c r="F935" s="9"/>
      <c r="G935" s="65" t="s">
        <v>221</v>
      </c>
      <c r="H935" s="54" t="s">
        <v>233</v>
      </c>
      <c r="I935" s="65" t="s">
        <v>244</v>
      </c>
    </row>
    <row r="936" spans="1:9" ht="112.5" x14ac:dyDescent="0.2">
      <c r="A936" s="98">
        <v>928</v>
      </c>
      <c r="B936" s="100" t="s">
        <v>219</v>
      </c>
      <c r="C936" s="54" t="s">
        <v>220</v>
      </c>
      <c r="D936" s="44">
        <v>10.4</v>
      </c>
      <c r="E936" s="44">
        <v>3</v>
      </c>
      <c r="F936" s="44" t="s">
        <v>36</v>
      </c>
      <c r="G936" s="65" t="s">
        <v>221</v>
      </c>
      <c r="H936" s="54" t="s">
        <v>233</v>
      </c>
      <c r="I936" s="65" t="s">
        <v>244</v>
      </c>
    </row>
    <row r="937" spans="1:9" ht="112.5" x14ac:dyDescent="0.2">
      <c r="A937" s="98">
        <v>929</v>
      </c>
      <c r="B937" s="100" t="s">
        <v>219</v>
      </c>
      <c r="C937" s="54" t="s">
        <v>223</v>
      </c>
      <c r="D937" s="45">
        <v>21.5</v>
      </c>
      <c r="E937" s="53" t="s">
        <v>515</v>
      </c>
      <c r="F937" s="45" t="s">
        <v>36</v>
      </c>
      <c r="G937" s="54" t="s">
        <v>221</v>
      </c>
      <c r="H937" s="54" t="s">
        <v>233</v>
      </c>
      <c r="I937" s="54" t="s">
        <v>222</v>
      </c>
    </row>
    <row r="938" spans="1:9" ht="112.5" x14ac:dyDescent="0.2">
      <c r="A938" s="98">
        <v>930</v>
      </c>
      <c r="B938" s="100" t="s">
        <v>219</v>
      </c>
      <c r="C938" s="54" t="s">
        <v>223</v>
      </c>
      <c r="D938" s="45">
        <v>10.1</v>
      </c>
      <c r="E938" s="53" t="s">
        <v>480</v>
      </c>
      <c r="F938" s="45" t="s">
        <v>36</v>
      </c>
      <c r="G938" s="54" t="s">
        <v>221</v>
      </c>
      <c r="H938" s="54" t="s">
        <v>233</v>
      </c>
      <c r="I938" s="54" t="s">
        <v>224</v>
      </c>
    </row>
    <row r="939" spans="1:9" ht="112.5" x14ac:dyDescent="0.2">
      <c r="A939" s="98">
        <v>931</v>
      </c>
      <c r="B939" s="100" t="s">
        <v>219</v>
      </c>
      <c r="C939" s="54" t="s">
        <v>223</v>
      </c>
      <c r="D939" s="45">
        <v>10.9</v>
      </c>
      <c r="E939" s="53" t="s">
        <v>480</v>
      </c>
      <c r="F939" s="45" t="s">
        <v>36</v>
      </c>
      <c r="G939" s="54" t="s">
        <v>221</v>
      </c>
      <c r="H939" s="54" t="s">
        <v>233</v>
      </c>
      <c r="I939" s="54" t="s">
        <v>225</v>
      </c>
    </row>
    <row r="940" spans="1:9" ht="112.5" x14ac:dyDescent="0.2">
      <c r="A940" s="98">
        <v>932</v>
      </c>
      <c r="B940" s="100" t="s">
        <v>219</v>
      </c>
      <c r="C940" s="54" t="s">
        <v>223</v>
      </c>
      <c r="D940" s="45">
        <v>68.900000000000006</v>
      </c>
      <c r="E940" s="53" t="s">
        <v>480</v>
      </c>
      <c r="F940" s="45" t="s">
        <v>36</v>
      </c>
      <c r="G940" s="54" t="s">
        <v>226</v>
      </c>
      <c r="H940" s="54" t="s">
        <v>233</v>
      </c>
      <c r="I940" s="54" t="s">
        <v>227</v>
      </c>
    </row>
    <row r="941" spans="1:9" ht="112.5" x14ac:dyDescent="0.2">
      <c r="A941" s="98">
        <v>933</v>
      </c>
      <c r="B941" s="100" t="s">
        <v>219</v>
      </c>
      <c r="C941" s="54" t="s">
        <v>223</v>
      </c>
      <c r="D941" s="45">
        <v>30.8</v>
      </c>
      <c r="E941" s="53" t="s">
        <v>480</v>
      </c>
      <c r="F941" s="45" t="s">
        <v>36</v>
      </c>
      <c r="G941" s="54" t="s">
        <v>221</v>
      </c>
      <c r="H941" s="53" t="s">
        <v>233</v>
      </c>
      <c r="I941" s="54" t="s">
        <v>228</v>
      </c>
    </row>
    <row r="942" spans="1:9" ht="67.5" x14ac:dyDescent="0.2">
      <c r="A942" s="98">
        <v>934</v>
      </c>
      <c r="B942" s="100" t="s">
        <v>219</v>
      </c>
      <c r="C942" s="54" t="s">
        <v>223</v>
      </c>
      <c r="D942" s="45">
        <v>19.399999999999999</v>
      </c>
      <c r="E942" s="53">
        <v>1.5</v>
      </c>
      <c r="F942" s="45" t="s">
        <v>36</v>
      </c>
      <c r="G942" s="54" t="s">
        <v>35</v>
      </c>
      <c r="H942" s="18" t="s">
        <v>28</v>
      </c>
      <c r="I942" s="54" t="s">
        <v>395</v>
      </c>
    </row>
    <row r="943" spans="1:9" ht="56.25" x14ac:dyDescent="0.2">
      <c r="A943" s="98">
        <v>935</v>
      </c>
      <c r="B943" s="100" t="s">
        <v>219</v>
      </c>
      <c r="C943" s="54" t="s">
        <v>223</v>
      </c>
      <c r="D943" s="45">
        <v>12.1</v>
      </c>
      <c r="E943" s="53">
        <v>1.5</v>
      </c>
      <c r="F943" s="45" t="s">
        <v>36</v>
      </c>
      <c r="G943" s="54" t="s">
        <v>35</v>
      </c>
      <c r="H943" s="18" t="s">
        <v>28</v>
      </c>
      <c r="I943" s="54" t="s">
        <v>396</v>
      </c>
    </row>
    <row r="944" spans="1:9" ht="146.25" x14ac:dyDescent="0.2">
      <c r="A944" s="98">
        <v>936</v>
      </c>
      <c r="B944" s="101" t="s">
        <v>1981</v>
      </c>
      <c r="C944" s="86" t="s">
        <v>1318</v>
      </c>
      <c r="D944" s="12">
        <v>33.6</v>
      </c>
      <c r="E944" s="69">
        <v>2</v>
      </c>
      <c r="F944" s="12">
        <v>149.19999999999999</v>
      </c>
      <c r="G944" s="25" t="s">
        <v>1980</v>
      </c>
      <c r="H944" s="223" t="s">
        <v>2464</v>
      </c>
      <c r="I944" s="93" t="s">
        <v>1979</v>
      </c>
    </row>
    <row r="945" spans="1:9" ht="258.75" x14ac:dyDescent="0.2">
      <c r="A945" s="98">
        <v>937</v>
      </c>
      <c r="B945" s="104" t="s">
        <v>457</v>
      </c>
      <c r="C945" s="65" t="s">
        <v>1234</v>
      </c>
      <c r="D945" s="21">
        <v>22.6</v>
      </c>
      <c r="E945" s="55">
        <v>1</v>
      </c>
      <c r="F945" s="52"/>
      <c r="G945" s="64" t="s">
        <v>458</v>
      </c>
      <c r="H945" s="65" t="s">
        <v>1233</v>
      </c>
      <c r="I945" s="64" t="s">
        <v>459</v>
      </c>
    </row>
    <row r="946" spans="1:9" ht="258.75" x14ac:dyDescent="0.2">
      <c r="A946" s="98">
        <v>938</v>
      </c>
      <c r="B946" s="104" t="s">
        <v>457</v>
      </c>
      <c r="C946" s="65" t="s">
        <v>1234</v>
      </c>
      <c r="D946" s="21">
        <v>13.9</v>
      </c>
      <c r="E946" s="55">
        <v>1</v>
      </c>
      <c r="F946" s="52"/>
      <c r="G946" s="64" t="s">
        <v>458</v>
      </c>
      <c r="H946" s="65" t="s">
        <v>1233</v>
      </c>
      <c r="I946" s="64" t="s">
        <v>459</v>
      </c>
    </row>
    <row r="947" spans="1:9" ht="258.75" x14ac:dyDescent="0.2">
      <c r="A947" s="98">
        <v>939</v>
      </c>
      <c r="B947" s="104" t="s">
        <v>457</v>
      </c>
      <c r="C947" s="65" t="s">
        <v>1234</v>
      </c>
      <c r="D947" s="21">
        <v>20.100000000000001</v>
      </c>
      <c r="E947" s="55">
        <v>1</v>
      </c>
      <c r="F947" s="52"/>
      <c r="G947" s="64" t="s">
        <v>458</v>
      </c>
      <c r="H947" s="65" t="s">
        <v>1233</v>
      </c>
      <c r="I947" s="64" t="s">
        <v>459</v>
      </c>
    </row>
    <row r="948" spans="1:9" ht="258.75" x14ac:dyDescent="0.2">
      <c r="A948" s="98">
        <v>940</v>
      </c>
      <c r="B948" s="104" t="s">
        <v>457</v>
      </c>
      <c r="C948" s="65" t="s">
        <v>1234</v>
      </c>
      <c r="D948" s="21">
        <v>59.3</v>
      </c>
      <c r="E948" s="55">
        <v>1</v>
      </c>
      <c r="F948" s="52"/>
      <c r="G948" s="64" t="s">
        <v>458</v>
      </c>
      <c r="H948" s="65" t="s">
        <v>1233</v>
      </c>
      <c r="I948" s="64" t="s">
        <v>459</v>
      </c>
    </row>
    <row r="949" spans="1:9" ht="258.75" x14ac:dyDescent="0.2">
      <c r="A949" s="98">
        <v>941</v>
      </c>
      <c r="B949" s="104" t="s">
        <v>457</v>
      </c>
      <c r="C949" s="65" t="s">
        <v>1234</v>
      </c>
      <c r="D949" s="21">
        <v>41.1</v>
      </c>
      <c r="E949" s="55">
        <v>1</v>
      </c>
      <c r="F949" s="52"/>
      <c r="G949" s="64" t="s">
        <v>458</v>
      </c>
      <c r="H949" s="65" t="s">
        <v>1233</v>
      </c>
      <c r="I949" s="64" t="s">
        <v>459</v>
      </c>
    </row>
    <row r="950" spans="1:9" ht="258.75" x14ac:dyDescent="0.2">
      <c r="A950" s="98">
        <v>942</v>
      </c>
      <c r="B950" s="104" t="s">
        <v>457</v>
      </c>
      <c r="C950" s="65" t="s">
        <v>1234</v>
      </c>
      <c r="D950" s="21">
        <v>17.600000000000001</v>
      </c>
      <c r="E950" s="55">
        <v>1</v>
      </c>
      <c r="F950" s="52"/>
      <c r="G950" s="92" t="s">
        <v>458</v>
      </c>
      <c r="H950" s="65" t="s">
        <v>1233</v>
      </c>
      <c r="I950" s="92" t="s">
        <v>459</v>
      </c>
    </row>
    <row r="951" spans="1:9" ht="90" x14ac:dyDescent="0.2">
      <c r="A951" s="98">
        <v>943</v>
      </c>
      <c r="B951" s="104" t="s">
        <v>376</v>
      </c>
      <c r="C951" s="65" t="s">
        <v>474</v>
      </c>
      <c r="D951" s="66">
        <v>16.2</v>
      </c>
      <c r="E951" s="63" t="s">
        <v>527</v>
      </c>
      <c r="F951" s="56"/>
      <c r="G951" s="61" t="s">
        <v>285</v>
      </c>
      <c r="H951" s="65" t="s">
        <v>714</v>
      </c>
      <c r="I951" s="91" t="s">
        <v>712</v>
      </c>
    </row>
    <row r="952" spans="1:9" ht="101.25" x14ac:dyDescent="0.2">
      <c r="A952" s="98">
        <v>944</v>
      </c>
      <c r="B952" s="104" t="s">
        <v>561</v>
      </c>
      <c r="C952" s="65" t="s">
        <v>700</v>
      </c>
      <c r="D952" s="66">
        <v>34.5</v>
      </c>
      <c r="E952" s="63" t="s">
        <v>527</v>
      </c>
      <c r="F952" s="56"/>
      <c r="G952" s="61" t="s">
        <v>285</v>
      </c>
      <c r="H952" s="65" t="s">
        <v>714</v>
      </c>
      <c r="I952" s="91" t="s">
        <v>713</v>
      </c>
    </row>
    <row r="953" spans="1:9" ht="90" x14ac:dyDescent="0.2">
      <c r="A953" s="98">
        <v>945</v>
      </c>
      <c r="B953" s="104" t="s">
        <v>265</v>
      </c>
      <c r="C953" s="65" t="s">
        <v>266</v>
      </c>
      <c r="D953" s="21">
        <v>12.4</v>
      </c>
      <c r="E953" s="63" t="s">
        <v>527</v>
      </c>
      <c r="F953" s="56"/>
      <c r="G953" s="61" t="s">
        <v>285</v>
      </c>
      <c r="H953" s="65" t="s">
        <v>498</v>
      </c>
      <c r="I953" s="64" t="s">
        <v>475</v>
      </c>
    </row>
    <row r="954" spans="1:9" ht="157.5" x14ac:dyDescent="0.2">
      <c r="A954" s="98">
        <v>946</v>
      </c>
      <c r="B954" s="104" t="s">
        <v>265</v>
      </c>
      <c r="C954" s="65" t="s">
        <v>267</v>
      </c>
      <c r="D954" s="44">
        <v>12.9</v>
      </c>
      <c r="E954" s="44">
        <v>2.2000000000000002</v>
      </c>
      <c r="F954" s="44" t="s">
        <v>36</v>
      </c>
      <c r="G954" s="61" t="s">
        <v>285</v>
      </c>
      <c r="H954" s="65" t="s">
        <v>286</v>
      </c>
      <c r="I954" s="64" t="s">
        <v>636</v>
      </c>
    </row>
    <row r="955" spans="1:9" ht="101.25" x14ac:dyDescent="0.2">
      <c r="A955" s="98">
        <v>947</v>
      </c>
      <c r="B955" s="104" t="s">
        <v>1638</v>
      </c>
      <c r="C955" s="65" t="s">
        <v>1639</v>
      </c>
      <c r="D955" s="66">
        <v>49.8</v>
      </c>
      <c r="E955" s="62" t="s">
        <v>824</v>
      </c>
      <c r="F955" s="66"/>
      <c r="G955" s="65" t="s">
        <v>1640</v>
      </c>
      <c r="H955" s="65" t="s">
        <v>1994</v>
      </c>
      <c r="I955" s="61" t="s">
        <v>1641</v>
      </c>
    </row>
    <row r="956" spans="1:9" ht="100.5" x14ac:dyDescent="0.2">
      <c r="A956" s="98">
        <v>948</v>
      </c>
      <c r="B956" s="104" t="s">
        <v>1638</v>
      </c>
      <c r="C956" s="65" t="s">
        <v>1660</v>
      </c>
      <c r="D956" s="66">
        <v>31.7</v>
      </c>
      <c r="E956" s="62" t="s">
        <v>1642</v>
      </c>
      <c r="F956" s="66"/>
      <c r="G956" s="65" t="s">
        <v>1640</v>
      </c>
      <c r="H956" s="65" t="s">
        <v>1994</v>
      </c>
      <c r="I956" s="61" t="s">
        <v>1643</v>
      </c>
    </row>
    <row r="957" spans="1:9" ht="100.5" x14ac:dyDescent="0.2">
      <c r="A957" s="98">
        <v>949</v>
      </c>
      <c r="B957" s="104" t="s">
        <v>1638</v>
      </c>
      <c r="C957" s="65" t="s">
        <v>1661</v>
      </c>
      <c r="D957" s="66">
        <v>23</v>
      </c>
      <c r="E957" s="62" t="s">
        <v>1642</v>
      </c>
      <c r="F957" s="66"/>
      <c r="G957" s="65" t="s">
        <v>1640</v>
      </c>
      <c r="H957" s="65" t="s">
        <v>1994</v>
      </c>
      <c r="I957" s="61" t="s">
        <v>1643</v>
      </c>
    </row>
    <row r="958" spans="1:9" ht="90" x14ac:dyDescent="0.2">
      <c r="A958" s="98">
        <v>950</v>
      </c>
      <c r="B958" s="104" t="s">
        <v>1638</v>
      </c>
      <c r="C958" s="65" t="s">
        <v>451</v>
      </c>
      <c r="D958" s="66">
        <v>7.9</v>
      </c>
      <c r="E958" s="62" t="s">
        <v>1015</v>
      </c>
      <c r="F958" s="66"/>
      <c r="G958" s="61" t="s">
        <v>232</v>
      </c>
      <c r="H958" s="65" t="s">
        <v>1200</v>
      </c>
      <c r="I958" s="61" t="s">
        <v>1016</v>
      </c>
    </row>
    <row r="959" spans="1:9" ht="146.25" x14ac:dyDescent="0.2">
      <c r="A959" s="98">
        <v>951</v>
      </c>
      <c r="B959" s="104" t="s">
        <v>656</v>
      </c>
      <c r="C959" s="65" t="s">
        <v>657</v>
      </c>
      <c r="D959" s="17">
        <v>12.8</v>
      </c>
      <c r="E959" s="44">
        <v>2.2000000000000002</v>
      </c>
      <c r="F959" s="44"/>
      <c r="G959" s="65" t="s">
        <v>658</v>
      </c>
      <c r="H959" s="65" t="s">
        <v>770</v>
      </c>
      <c r="I959" s="95" t="s">
        <v>659</v>
      </c>
    </row>
    <row r="960" spans="1:9" ht="146.25" x14ac:dyDescent="0.2">
      <c r="A960" s="98">
        <v>952</v>
      </c>
      <c r="B960" s="104" t="s">
        <v>660</v>
      </c>
      <c r="C960" s="65" t="s">
        <v>657</v>
      </c>
      <c r="D960" s="17">
        <v>16.2</v>
      </c>
      <c r="E960" s="55">
        <v>2.2000000000000002</v>
      </c>
      <c r="F960" s="44"/>
      <c r="G960" s="65" t="s">
        <v>661</v>
      </c>
      <c r="H960" s="65" t="s">
        <v>771</v>
      </c>
      <c r="I960" s="92" t="s">
        <v>659</v>
      </c>
    </row>
    <row r="961" spans="1:9" ht="146.25" x14ac:dyDescent="0.2">
      <c r="A961" s="98">
        <v>953</v>
      </c>
      <c r="B961" s="104" t="s">
        <v>662</v>
      </c>
      <c r="C961" s="65" t="s">
        <v>657</v>
      </c>
      <c r="D961" s="17">
        <v>30.5</v>
      </c>
      <c r="E961" s="55">
        <v>2.2000000000000002</v>
      </c>
      <c r="F961" s="44"/>
      <c r="G961" s="65" t="s">
        <v>661</v>
      </c>
      <c r="H961" s="65" t="s">
        <v>771</v>
      </c>
      <c r="I961" s="92" t="s">
        <v>663</v>
      </c>
    </row>
    <row r="962" spans="1:9" ht="146.25" x14ac:dyDescent="0.2">
      <c r="A962" s="98">
        <v>954</v>
      </c>
      <c r="B962" s="104" t="s">
        <v>664</v>
      </c>
      <c r="C962" s="65" t="s">
        <v>665</v>
      </c>
      <c r="D962" s="72">
        <v>19.7</v>
      </c>
      <c r="E962" s="53">
        <v>2.2000000000000002</v>
      </c>
      <c r="F962" s="45"/>
      <c r="G962" s="54" t="s">
        <v>661</v>
      </c>
      <c r="H962" s="18" t="s">
        <v>770</v>
      </c>
      <c r="I962" s="92" t="s">
        <v>663</v>
      </c>
    </row>
    <row r="963" spans="1:9" ht="146.25" x14ac:dyDescent="0.2">
      <c r="A963" s="98">
        <v>955</v>
      </c>
      <c r="B963" s="104" t="s">
        <v>664</v>
      </c>
      <c r="C963" s="65" t="s">
        <v>657</v>
      </c>
      <c r="D963" s="17">
        <v>17.399999999999999</v>
      </c>
      <c r="E963" s="55">
        <v>2.2000000000000002</v>
      </c>
      <c r="F963" s="52"/>
      <c r="G963" s="54" t="s">
        <v>661</v>
      </c>
      <c r="H963" s="18" t="s">
        <v>770</v>
      </c>
      <c r="I963" s="92" t="s">
        <v>663</v>
      </c>
    </row>
    <row r="964" spans="1:9" ht="146.25" x14ac:dyDescent="0.2">
      <c r="A964" s="98">
        <v>956</v>
      </c>
      <c r="B964" s="104" t="s">
        <v>664</v>
      </c>
      <c r="C964" s="65" t="s">
        <v>657</v>
      </c>
      <c r="D964" s="17">
        <v>12.6</v>
      </c>
      <c r="E964" s="55">
        <v>2.2000000000000002</v>
      </c>
      <c r="F964" s="52"/>
      <c r="G964" s="54" t="s">
        <v>661</v>
      </c>
      <c r="H964" s="18" t="s">
        <v>770</v>
      </c>
      <c r="I964" s="92" t="s">
        <v>663</v>
      </c>
    </row>
    <row r="965" spans="1:9" ht="146.25" x14ac:dyDescent="0.2">
      <c r="A965" s="98">
        <v>957</v>
      </c>
      <c r="B965" s="104" t="s">
        <v>664</v>
      </c>
      <c r="C965" s="65" t="s">
        <v>657</v>
      </c>
      <c r="D965" s="17">
        <v>16</v>
      </c>
      <c r="E965" s="55">
        <v>2.2000000000000002</v>
      </c>
      <c r="F965" s="52"/>
      <c r="G965" s="54" t="s">
        <v>661</v>
      </c>
      <c r="H965" s="18" t="s">
        <v>770</v>
      </c>
      <c r="I965" s="92" t="s">
        <v>663</v>
      </c>
    </row>
    <row r="966" spans="1:9" ht="146.25" x14ac:dyDescent="0.2">
      <c r="A966" s="98">
        <v>958</v>
      </c>
      <c r="B966" s="104" t="s">
        <v>664</v>
      </c>
      <c r="C966" s="65" t="s">
        <v>666</v>
      </c>
      <c r="D966" s="17">
        <v>17.7</v>
      </c>
      <c r="E966" s="55">
        <v>2.2000000000000002</v>
      </c>
      <c r="F966" s="52"/>
      <c r="G966" s="65" t="s">
        <v>661</v>
      </c>
      <c r="H966" s="19" t="s">
        <v>904</v>
      </c>
      <c r="I966" s="92" t="s">
        <v>663</v>
      </c>
    </row>
    <row r="967" spans="1:9" ht="102.75" customHeight="1" x14ac:dyDescent="0.2">
      <c r="A967" s="98">
        <v>959</v>
      </c>
      <c r="B967" s="104" t="s">
        <v>664</v>
      </c>
      <c r="C967" s="65" t="s">
        <v>666</v>
      </c>
      <c r="D967" s="17">
        <v>28.9</v>
      </c>
      <c r="E967" s="55">
        <v>2.2000000000000002</v>
      </c>
      <c r="F967" s="52"/>
      <c r="G967" s="54" t="s">
        <v>661</v>
      </c>
      <c r="H967" s="18" t="s">
        <v>770</v>
      </c>
      <c r="I967" s="92" t="s">
        <v>663</v>
      </c>
    </row>
    <row r="968" spans="1:9" ht="146.25" x14ac:dyDescent="0.2">
      <c r="A968" s="98">
        <v>960</v>
      </c>
      <c r="B968" s="104" t="s">
        <v>664</v>
      </c>
      <c r="C968" s="65" t="s">
        <v>667</v>
      </c>
      <c r="D968" s="17">
        <v>30.23</v>
      </c>
      <c r="E968" s="55">
        <v>2.2000000000000002</v>
      </c>
      <c r="F968" s="52"/>
      <c r="G968" s="67" t="s">
        <v>33</v>
      </c>
      <c r="H968" s="18" t="s">
        <v>772</v>
      </c>
      <c r="I968" s="92" t="s">
        <v>668</v>
      </c>
    </row>
    <row r="969" spans="1:9" ht="146.25" x14ac:dyDescent="0.2">
      <c r="A969" s="98">
        <v>961</v>
      </c>
      <c r="B969" s="104" t="s">
        <v>656</v>
      </c>
      <c r="C969" s="65" t="s">
        <v>1120</v>
      </c>
      <c r="D969" s="66">
        <v>30.9</v>
      </c>
      <c r="E969" s="66">
        <v>2.2000000000000002</v>
      </c>
      <c r="F969" s="66"/>
      <c r="G969" s="65" t="s">
        <v>1121</v>
      </c>
      <c r="H969" s="65" t="s">
        <v>528</v>
      </c>
      <c r="I969" s="92" t="s">
        <v>1122</v>
      </c>
    </row>
    <row r="970" spans="1:9" ht="135" x14ac:dyDescent="0.2">
      <c r="A970" s="98">
        <v>962</v>
      </c>
      <c r="B970" s="104" t="s">
        <v>664</v>
      </c>
      <c r="C970" s="65" t="s">
        <v>669</v>
      </c>
      <c r="D970" s="17">
        <v>11.8</v>
      </c>
      <c r="E970" s="55">
        <v>2</v>
      </c>
      <c r="F970" s="52"/>
      <c r="G970" s="67" t="s">
        <v>25</v>
      </c>
      <c r="H970" s="18" t="s">
        <v>770</v>
      </c>
      <c r="I970" s="92" t="s">
        <v>670</v>
      </c>
    </row>
    <row r="971" spans="1:9" ht="135" x14ac:dyDescent="0.2">
      <c r="A971" s="98">
        <v>963</v>
      </c>
      <c r="B971" s="104" t="s">
        <v>664</v>
      </c>
      <c r="C971" s="65" t="s">
        <v>671</v>
      </c>
      <c r="D971" s="17">
        <v>60.8</v>
      </c>
      <c r="E971" s="55">
        <v>2</v>
      </c>
      <c r="F971" s="52"/>
      <c r="G971" s="67" t="s">
        <v>25</v>
      </c>
      <c r="H971" s="18" t="s">
        <v>770</v>
      </c>
      <c r="I971" s="92" t="s">
        <v>670</v>
      </c>
    </row>
    <row r="972" spans="1:9" ht="135" x14ac:dyDescent="0.2">
      <c r="A972" s="98">
        <v>964</v>
      </c>
      <c r="B972" s="104" t="s">
        <v>664</v>
      </c>
      <c r="C972" s="65" t="s">
        <v>669</v>
      </c>
      <c r="D972" s="17">
        <v>20.6</v>
      </c>
      <c r="E972" s="55">
        <v>2</v>
      </c>
      <c r="F972" s="52"/>
      <c r="G972" s="67" t="s">
        <v>25</v>
      </c>
      <c r="H972" s="18" t="s">
        <v>770</v>
      </c>
      <c r="I972" s="92" t="s">
        <v>670</v>
      </c>
    </row>
    <row r="973" spans="1:9" ht="135" x14ac:dyDescent="0.2">
      <c r="A973" s="98">
        <v>965</v>
      </c>
      <c r="B973" s="104" t="s">
        <v>664</v>
      </c>
      <c r="C973" s="65" t="s">
        <v>671</v>
      </c>
      <c r="D973" s="17">
        <v>45</v>
      </c>
      <c r="E973" s="55">
        <v>2</v>
      </c>
      <c r="F973" s="52"/>
      <c r="G973" s="67" t="s">
        <v>25</v>
      </c>
      <c r="H973" s="18" t="s">
        <v>770</v>
      </c>
      <c r="I973" s="92" t="s">
        <v>670</v>
      </c>
    </row>
    <row r="974" spans="1:9" ht="146.25" x14ac:dyDescent="0.2">
      <c r="A974" s="98">
        <v>966</v>
      </c>
      <c r="B974" s="104" t="s">
        <v>656</v>
      </c>
      <c r="C974" s="65" t="s">
        <v>672</v>
      </c>
      <c r="D974" s="17">
        <v>14.3</v>
      </c>
      <c r="E974" s="44">
        <v>2</v>
      </c>
      <c r="F974" s="17"/>
      <c r="G974" s="65" t="s">
        <v>673</v>
      </c>
      <c r="H974" s="65" t="s">
        <v>771</v>
      </c>
      <c r="I974" s="95" t="s">
        <v>674</v>
      </c>
    </row>
    <row r="975" spans="1:9" ht="157.5" x14ac:dyDescent="0.2">
      <c r="A975" s="98">
        <v>967</v>
      </c>
      <c r="B975" s="104" t="s">
        <v>656</v>
      </c>
      <c r="C975" s="65" t="s">
        <v>675</v>
      </c>
      <c r="D975" s="17">
        <v>40.6</v>
      </c>
      <c r="E975" s="55">
        <v>2</v>
      </c>
      <c r="F975" s="17"/>
      <c r="G975" s="65" t="s">
        <v>676</v>
      </c>
      <c r="H975" s="65" t="s">
        <v>771</v>
      </c>
      <c r="I975" s="92" t="s">
        <v>677</v>
      </c>
    </row>
    <row r="976" spans="1:9" ht="135" x14ac:dyDescent="0.2">
      <c r="A976" s="98">
        <v>968</v>
      </c>
      <c r="B976" s="104" t="s">
        <v>656</v>
      </c>
      <c r="C976" s="65" t="s">
        <v>675</v>
      </c>
      <c r="D976" s="17">
        <v>6</v>
      </c>
      <c r="E976" s="55">
        <v>2</v>
      </c>
      <c r="F976" s="52"/>
      <c r="G976" s="54" t="s">
        <v>678</v>
      </c>
      <c r="H976" s="18" t="s">
        <v>770</v>
      </c>
      <c r="I976" s="92" t="s">
        <v>679</v>
      </c>
    </row>
    <row r="977" spans="1:9" ht="146.25" x14ac:dyDescent="0.2">
      <c r="A977" s="98">
        <v>969</v>
      </c>
      <c r="B977" s="104" t="s">
        <v>664</v>
      </c>
      <c r="C977" s="65" t="s">
        <v>675</v>
      </c>
      <c r="D977" s="17">
        <v>12.7</v>
      </c>
      <c r="E977" s="55">
        <v>2</v>
      </c>
      <c r="F977" s="52"/>
      <c r="G977" s="54" t="s">
        <v>676</v>
      </c>
      <c r="H977" s="18" t="s">
        <v>770</v>
      </c>
      <c r="I977" s="92" t="s">
        <v>680</v>
      </c>
    </row>
    <row r="978" spans="1:9" ht="101.25" x14ac:dyDescent="0.2">
      <c r="A978" s="98">
        <v>970</v>
      </c>
      <c r="B978" s="137" t="s">
        <v>1948</v>
      </c>
      <c r="C978" s="19" t="s">
        <v>1460</v>
      </c>
      <c r="D978" s="21">
        <v>46</v>
      </c>
      <c r="E978" s="20">
        <v>2.5</v>
      </c>
      <c r="F978" s="52"/>
      <c r="G978" s="61" t="s">
        <v>1461</v>
      </c>
      <c r="H978" s="65" t="s">
        <v>2359</v>
      </c>
      <c r="I978" s="61" t="s">
        <v>1971</v>
      </c>
    </row>
    <row r="979" spans="1:9" ht="123.75" x14ac:dyDescent="0.2">
      <c r="A979" s="98">
        <v>971</v>
      </c>
      <c r="B979" s="137" t="s">
        <v>1948</v>
      </c>
      <c r="C979" s="19" t="s">
        <v>1460</v>
      </c>
      <c r="D979" s="20">
        <v>36.9</v>
      </c>
      <c r="E979" s="20">
        <v>2.5</v>
      </c>
      <c r="F979" s="62"/>
      <c r="G979" s="61" t="s">
        <v>1465</v>
      </c>
      <c r="H979" s="65" t="s">
        <v>2360</v>
      </c>
      <c r="I979" s="61" t="s">
        <v>1953</v>
      </c>
    </row>
    <row r="980" spans="1:9" ht="123.75" x14ac:dyDescent="0.2">
      <c r="A980" s="98">
        <v>972</v>
      </c>
      <c r="B980" s="137" t="str">
        <f>B978</f>
        <v>КУП "Минская овощная фабрика" УНП 600068771   тел. +375 17 5113248</v>
      </c>
      <c r="C980" s="19" t="s">
        <v>1462</v>
      </c>
      <c r="D980" s="21">
        <v>176.3</v>
      </c>
      <c r="E980" s="20">
        <v>2.5</v>
      </c>
      <c r="F980" s="52"/>
      <c r="G980" s="61" t="s">
        <v>1461</v>
      </c>
      <c r="H980" s="65" t="s">
        <v>1731</v>
      </c>
      <c r="I980" s="61" t="s">
        <v>1463</v>
      </c>
    </row>
    <row r="981" spans="1:9" ht="191.25" x14ac:dyDescent="0.2">
      <c r="A981" s="98">
        <v>973</v>
      </c>
      <c r="B981" s="137" t="str">
        <f>B980</f>
        <v>КУП "Минская овощная фабрика" УНП 600068771   тел. +375 17 5113248</v>
      </c>
      <c r="C981" s="18" t="s">
        <v>1464</v>
      </c>
      <c r="D981" s="21">
        <v>44.9</v>
      </c>
      <c r="E981" s="20">
        <v>3</v>
      </c>
      <c r="F981" s="52"/>
      <c r="G981" s="61" t="s">
        <v>1949</v>
      </c>
      <c r="H981" s="65" t="s">
        <v>1950</v>
      </c>
      <c r="I981" s="61" t="s">
        <v>1951</v>
      </c>
    </row>
    <row r="982" spans="1:9" ht="146.25" x14ac:dyDescent="0.2">
      <c r="A982" s="98">
        <v>974</v>
      </c>
      <c r="B982" s="137" t="str">
        <f>B978</f>
        <v>КУП "Минская овощная фабрика" УНП 600068771   тел. +375 17 5113248</v>
      </c>
      <c r="C982" s="18" t="s">
        <v>1464</v>
      </c>
      <c r="D982" s="21">
        <v>6.2</v>
      </c>
      <c r="E982" s="20">
        <v>3</v>
      </c>
      <c r="F982" s="52"/>
      <c r="G982" s="61" t="s">
        <v>1465</v>
      </c>
      <c r="H982" s="65" t="s">
        <v>1287</v>
      </c>
      <c r="I982" s="61" t="s">
        <v>1952</v>
      </c>
    </row>
    <row r="983" spans="1:9" ht="55.5" customHeight="1" x14ac:dyDescent="0.2">
      <c r="A983" s="98">
        <v>975</v>
      </c>
      <c r="B983" s="142" t="s">
        <v>1976</v>
      </c>
      <c r="C983" s="80" t="s">
        <v>2037</v>
      </c>
      <c r="D983" s="50">
        <v>23.2</v>
      </c>
      <c r="E983" s="10">
        <v>1.8</v>
      </c>
      <c r="F983" s="103"/>
      <c r="G983" s="80" t="s">
        <v>2038</v>
      </c>
      <c r="H983" s="54" t="s">
        <v>2044</v>
      </c>
      <c r="I983" s="3" t="s">
        <v>2039</v>
      </c>
    </row>
    <row r="984" spans="1:9" ht="51.75" customHeight="1" x14ac:dyDescent="0.2">
      <c r="A984" s="98">
        <v>976</v>
      </c>
      <c r="B984" s="142" t="s">
        <v>1976</v>
      </c>
      <c r="C984" s="80" t="s">
        <v>2040</v>
      </c>
      <c r="D984" s="50">
        <v>1050</v>
      </c>
      <c r="E984" s="10" t="s">
        <v>2041</v>
      </c>
      <c r="F984" s="103"/>
      <c r="G984" s="3" t="s">
        <v>2042</v>
      </c>
      <c r="H984" s="54" t="s">
        <v>34</v>
      </c>
      <c r="I984" s="3" t="s">
        <v>2043</v>
      </c>
    </row>
    <row r="985" spans="1:9" ht="135" x14ac:dyDescent="0.2">
      <c r="A985" s="98">
        <v>977</v>
      </c>
      <c r="B985" s="185" t="s">
        <v>1311</v>
      </c>
      <c r="C985" s="114" t="s">
        <v>1695</v>
      </c>
      <c r="D985" s="114">
        <v>10</v>
      </c>
      <c r="E985" s="114" t="s">
        <v>1308</v>
      </c>
      <c r="F985" s="114"/>
      <c r="G985" s="135" t="s">
        <v>1309</v>
      </c>
      <c r="H985" s="114" t="s">
        <v>1696</v>
      </c>
      <c r="I985" s="190" t="s">
        <v>1697</v>
      </c>
    </row>
    <row r="986" spans="1:9" ht="135" x14ac:dyDescent="0.2">
      <c r="A986" s="98">
        <v>978</v>
      </c>
      <c r="B986" s="185" t="s">
        <v>1311</v>
      </c>
      <c r="C986" s="114" t="s">
        <v>1695</v>
      </c>
      <c r="D986" s="114">
        <v>20</v>
      </c>
      <c r="E986" s="114" t="s">
        <v>1310</v>
      </c>
      <c r="F986" s="114"/>
      <c r="G986" s="135" t="s">
        <v>1309</v>
      </c>
      <c r="H986" s="114" t="s">
        <v>1696</v>
      </c>
      <c r="I986" s="190" t="s">
        <v>1698</v>
      </c>
    </row>
    <row r="987" spans="1:9" ht="135" x14ac:dyDescent="0.2">
      <c r="A987" s="98">
        <v>979</v>
      </c>
      <c r="B987" s="185" t="s">
        <v>1311</v>
      </c>
      <c r="C987" s="114" t="s">
        <v>1695</v>
      </c>
      <c r="D987" s="114">
        <v>30</v>
      </c>
      <c r="E987" s="114" t="s">
        <v>1310</v>
      </c>
      <c r="F987" s="114"/>
      <c r="G987" s="135" t="s">
        <v>1309</v>
      </c>
      <c r="H987" s="114" t="s">
        <v>1699</v>
      </c>
      <c r="I987" s="190" t="s">
        <v>1700</v>
      </c>
    </row>
    <row r="988" spans="1:9" ht="135" x14ac:dyDescent="0.2">
      <c r="A988" s="98">
        <v>980</v>
      </c>
      <c r="B988" s="185" t="s">
        <v>1311</v>
      </c>
      <c r="C988" s="114" t="s">
        <v>1695</v>
      </c>
      <c r="D988" s="114">
        <v>10</v>
      </c>
      <c r="E988" s="114" t="s">
        <v>1310</v>
      </c>
      <c r="F988" s="114"/>
      <c r="G988" s="135" t="s">
        <v>1309</v>
      </c>
      <c r="H988" s="114" t="s">
        <v>1699</v>
      </c>
      <c r="I988" s="190" t="s">
        <v>1697</v>
      </c>
    </row>
    <row r="989" spans="1:9" ht="135" x14ac:dyDescent="0.2">
      <c r="A989" s="98">
        <v>981</v>
      </c>
      <c r="B989" s="185" t="s">
        <v>1311</v>
      </c>
      <c r="C989" s="114" t="s">
        <v>1695</v>
      </c>
      <c r="D989" s="114">
        <v>5</v>
      </c>
      <c r="E989" s="114" t="s">
        <v>1310</v>
      </c>
      <c r="F989" s="114"/>
      <c r="G989" s="135" t="s">
        <v>1309</v>
      </c>
      <c r="H989" s="114" t="s">
        <v>1699</v>
      </c>
      <c r="I989" s="190" t="s">
        <v>1701</v>
      </c>
    </row>
    <row r="990" spans="1:9" ht="12" x14ac:dyDescent="0.2">
      <c r="B990" s="78"/>
      <c r="C990" s="186" t="s">
        <v>559</v>
      </c>
      <c r="D990" s="187">
        <f>SUM(D43:D989)</f>
        <v>47693.679999999978</v>
      </c>
      <c r="E990" s="188"/>
      <c r="F990" s="189"/>
      <c r="G990" s="6"/>
      <c r="H990" s="6"/>
      <c r="I990" s="6"/>
    </row>
    <row r="991" spans="1:9" ht="89.25" customHeight="1" x14ac:dyDescent="0.2">
      <c r="B991" s="417" t="s">
        <v>1085</v>
      </c>
      <c r="C991" s="418"/>
      <c r="D991" s="418"/>
      <c r="E991" s="418"/>
      <c r="F991" s="418"/>
      <c r="G991" s="418"/>
      <c r="H991" s="418"/>
      <c r="I991" s="419"/>
    </row>
    <row r="992" spans="1:9" x14ac:dyDescent="0.2">
      <c r="D992" s="60"/>
      <c r="E992" s="60"/>
      <c r="F992" s="60"/>
    </row>
    <row r="997" spans="4:6" x14ac:dyDescent="0.2">
      <c r="D997"/>
      <c r="E997"/>
      <c r="F997"/>
    </row>
    <row r="998" spans="4:6" x14ac:dyDescent="0.2">
      <c r="D998"/>
      <c r="E998"/>
      <c r="F998"/>
    </row>
    <row r="999" spans="4:6" x14ac:dyDescent="0.2">
      <c r="D999"/>
      <c r="E999"/>
      <c r="F999"/>
    </row>
    <row r="1000" spans="4:6" x14ac:dyDescent="0.2">
      <c r="D1000"/>
      <c r="E1000"/>
      <c r="F1000"/>
    </row>
    <row r="1001" spans="4:6" x14ac:dyDescent="0.2">
      <c r="D1001"/>
      <c r="E1001"/>
      <c r="F1001"/>
    </row>
    <row r="1002" spans="4:6" x14ac:dyDescent="0.2">
      <c r="D1002"/>
      <c r="E1002"/>
      <c r="F1002"/>
    </row>
    <row r="1003" spans="4:6" x14ac:dyDescent="0.2">
      <c r="D1003"/>
      <c r="E1003"/>
      <c r="F1003"/>
    </row>
    <row r="1004" spans="4:6" x14ac:dyDescent="0.2">
      <c r="D1004"/>
      <c r="E1004"/>
      <c r="F1004"/>
    </row>
    <row r="1005" spans="4:6" x14ac:dyDescent="0.2">
      <c r="D1005"/>
      <c r="E1005"/>
      <c r="F1005"/>
    </row>
    <row r="1006" spans="4:6" x14ac:dyDescent="0.2">
      <c r="D1006"/>
      <c r="E1006"/>
      <c r="F1006"/>
    </row>
    <row r="1007" spans="4:6" x14ac:dyDescent="0.2">
      <c r="D1007"/>
      <c r="E1007"/>
      <c r="F1007"/>
    </row>
    <row r="1008" spans="4:6" x14ac:dyDescent="0.2">
      <c r="D1008"/>
      <c r="E1008"/>
      <c r="F1008"/>
    </row>
    <row r="1009" spans="4:6" x14ac:dyDescent="0.2">
      <c r="D1009"/>
      <c r="E1009"/>
      <c r="F1009"/>
    </row>
    <row r="1010" spans="4:6" x14ac:dyDescent="0.2">
      <c r="D1010"/>
      <c r="E1010"/>
      <c r="F1010"/>
    </row>
    <row r="1011" spans="4:6" x14ac:dyDescent="0.2">
      <c r="D1011"/>
      <c r="E1011"/>
      <c r="F1011"/>
    </row>
    <row r="1012" spans="4:6" x14ac:dyDescent="0.2">
      <c r="D1012"/>
      <c r="E1012"/>
      <c r="F1012"/>
    </row>
    <row r="1013" spans="4:6" x14ac:dyDescent="0.2">
      <c r="D1013"/>
      <c r="E1013"/>
      <c r="F1013"/>
    </row>
    <row r="1014" spans="4:6" x14ac:dyDescent="0.2">
      <c r="D1014"/>
      <c r="E1014"/>
      <c r="F1014"/>
    </row>
    <row r="1015" spans="4:6" x14ac:dyDescent="0.2">
      <c r="D1015"/>
      <c r="E1015"/>
      <c r="F1015"/>
    </row>
    <row r="1016" spans="4:6" x14ac:dyDescent="0.2">
      <c r="D1016"/>
      <c r="E1016"/>
      <c r="F1016"/>
    </row>
    <row r="1017" spans="4:6" x14ac:dyDescent="0.2">
      <c r="D1017"/>
      <c r="E1017"/>
      <c r="F1017"/>
    </row>
    <row r="1018" spans="4:6" x14ac:dyDescent="0.2">
      <c r="D1018"/>
      <c r="E1018"/>
      <c r="F1018"/>
    </row>
    <row r="1019" spans="4:6" x14ac:dyDescent="0.2">
      <c r="D1019"/>
      <c r="E1019"/>
      <c r="F1019"/>
    </row>
    <row r="1020" spans="4:6" x14ac:dyDescent="0.2">
      <c r="D1020"/>
      <c r="E1020"/>
      <c r="F1020"/>
    </row>
    <row r="1021" spans="4:6" x14ac:dyDescent="0.2">
      <c r="D1021"/>
      <c r="E1021"/>
      <c r="F1021"/>
    </row>
    <row r="1022" spans="4:6" x14ac:dyDescent="0.2">
      <c r="D1022"/>
      <c r="E1022"/>
      <c r="F1022"/>
    </row>
    <row r="1023" spans="4:6" x14ac:dyDescent="0.2">
      <c r="D1023"/>
      <c r="E1023"/>
      <c r="F1023"/>
    </row>
    <row r="1024" spans="4:6" x14ac:dyDescent="0.2">
      <c r="D1024"/>
      <c r="E1024"/>
      <c r="F1024"/>
    </row>
    <row r="1025" spans="4:6" x14ac:dyDescent="0.2">
      <c r="D1025"/>
      <c r="E1025"/>
      <c r="F1025"/>
    </row>
    <row r="1026" spans="4:6" x14ac:dyDescent="0.2">
      <c r="D1026"/>
      <c r="E1026"/>
      <c r="F1026"/>
    </row>
    <row r="1027" spans="4:6" x14ac:dyDescent="0.2">
      <c r="D1027"/>
      <c r="E1027"/>
      <c r="F1027"/>
    </row>
    <row r="1028" spans="4:6" x14ac:dyDescent="0.2">
      <c r="D1028"/>
      <c r="E1028"/>
      <c r="F1028"/>
    </row>
    <row r="1029" spans="4:6" x14ac:dyDescent="0.2">
      <c r="D1029"/>
      <c r="E1029"/>
      <c r="F1029"/>
    </row>
    <row r="1030" spans="4:6" x14ac:dyDescent="0.2">
      <c r="D1030"/>
      <c r="E1030"/>
      <c r="F1030"/>
    </row>
    <row r="1031" spans="4:6" x14ac:dyDescent="0.2">
      <c r="D1031"/>
      <c r="E1031"/>
      <c r="F1031"/>
    </row>
    <row r="1032" spans="4:6" x14ac:dyDescent="0.2">
      <c r="D1032"/>
      <c r="E1032"/>
      <c r="F1032"/>
    </row>
    <row r="1033" spans="4:6" x14ac:dyDescent="0.2">
      <c r="D1033"/>
      <c r="E1033"/>
      <c r="F1033"/>
    </row>
    <row r="1034" spans="4:6" x14ac:dyDescent="0.2">
      <c r="D1034"/>
      <c r="E1034"/>
      <c r="F1034"/>
    </row>
    <row r="1035" spans="4:6" x14ac:dyDescent="0.2">
      <c r="D1035"/>
      <c r="E1035"/>
      <c r="F1035"/>
    </row>
    <row r="1036" spans="4:6" x14ac:dyDescent="0.2">
      <c r="D1036"/>
      <c r="E1036"/>
      <c r="F1036"/>
    </row>
    <row r="1037" spans="4:6" x14ac:dyDescent="0.2">
      <c r="D1037"/>
      <c r="E1037"/>
      <c r="F1037"/>
    </row>
    <row r="1038" spans="4:6" x14ac:dyDescent="0.2">
      <c r="D1038"/>
      <c r="E1038"/>
      <c r="F1038"/>
    </row>
    <row r="1039" spans="4:6" x14ac:dyDescent="0.2">
      <c r="D1039"/>
      <c r="E1039"/>
      <c r="F1039"/>
    </row>
    <row r="1040" spans="4:6" x14ac:dyDescent="0.2">
      <c r="D1040"/>
      <c r="E1040"/>
      <c r="F1040"/>
    </row>
    <row r="1041" spans="4:6" x14ac:dyDescent="0.2">
      <c r="D1041"/>
      <c r="E1041"/>
      <c r="F1041"/>
    </row>
    <row r="1042" spans="4:6" x14ac:dyDescent="0.2">
      <c r="D1042"/>
      <c r="E1042"/>
      <c r="F1042"/>
    </row>
    <row r="1043" spans="4:6" x14ac:dyDescent="0.2">
      <c r="D1043"/>
      <c r="E1043"/>
      <c r="F1043"/>
    </row>
    <row r="1044" spans="4:6" x14ac:dyDescent="0.2">
      <c r="D1044"/>
      <c r="E1044"/>
      <c r="F1044"/>
    </row>
    <row r="1045" spans="4:6" x14ac:dyDescent="0.2">
      <c r="D1045"/>
      <c r="E1045"/>
      <c r="F1045"/>
    </row>
    <row r="1046" spans="4:6" x14ac:dyDescent="0.2">
      <c r="D1046"/>
      <c r="E1046"/>
      <c r="F1046"/>
    </row>
    <row r="1047" spans="4:6" x14ac:dyDescent="0.2">
      <c r="D1047"/>
      <c r="E1047"/>
      <c r="F1047"/>
    </row>
    <row r="1048" spans="4:6" x14ac:dyDescent="0.2">
      <c r="D1048"/>
      <c r="E1048"/>
      <c r="F1048"/>
    </row>
    <row r="1049" spans="4:6" x14ac:dyDescent="0.2">
      <c r="D1049"/>
      <c r="E1049"/>
      <c r="F1049"/>
    </row>
    <row r="1050" spans="4:6" x14ac:dyDescent="0.2">
      <c r="D1050"/>
      <c r="E1050"/>
      <c r="F1050"/>
    </row>
    <row r="1051" spans="4:6" x14ac:dyDescent="0.2">
      <c r="D1051"/>
      <c r="E1051"/>
      <c r="F1051"/>
    </row>
    <row r="1052" spans="4:6" x14ac:dyDescent="0.2">
      <c r="D1052"/>
      <c r="E1052"/>
      <c r="F1052"/>
    </row>
    <row r="1053" spans="4:6" x14ac:dyDescent="0.2">
      <c r="D1053"/>
      <c r="E1053"/>
      <c r="F1053"/>
    </row>
    <row r="1054" spans="4:6" x14ac:dyDescent="0.2">
      <c r="D1054"/>
      <c r="E1054"/>
      <c r="F1054"/>
    </row>
    <row r="1055" spans="4:6" x14ac:dyDescent="0.2">
      <c r="D1055"/>
      <c r="E1055"/>
      <c r="F1055"/>
    </row>
    <row r="1056" spans="4:6" x14ac:dyDescent="0.2">
      <c r="D1056"/>
      <c r="E1056"/>
      <c r="F1056"/>
    </row>
    <row r="1057" spans="4:6" x14ac:dyDescent="0.2">
      <c r="D1057"/>
      <c r="E1057"/>
      <c r="F1057"/>
    </row>
    <row r="1058" spans="4:6" x14ac:dyDescent="0.2">
      <c r="D1058"/>
      <c r="E1058"/>
      <c r="F1058"/>
    </row>
    <row r="1059" spans="4:6" x14ac:dyDescent="0.2">
      <c r="D1059"/>
      <c r="E1059"/>
      <c r="F1059"/>
    </row>
    <row r="1060" spans="4:6" x14ac:dyDescent="0.2">
      <c r="D1060"/>
      <c r="E1060"/>
      <c r="F1060"/>
    </row>
    <row r="1061" spans="4:6" x14ac:dyDescent="0.2">
      <c r="D1061"/>
      <c r="E1061"/>
      <c r="F1061"/>
    </row>
    <row r="1062" spans="4:6" x14ac:dyDescent="0.2">
      <c r="D1062"/>
      <c r="E1062"/>
      <c r="F1062"/>
    </row>
    <row r="1063" spans="4:6" x14ac:dyDescent="0.2">
      <c r="D1063"/>
      <c r="E1063"/>
      <c r="F1063"/>
    </row>
    <row r="1064" spans="4:6" x14ac:dyDescent="0.2">
      <c r="D1064"/>
      <c r="E1064"/>
      <c r="F1064"/>
    </row>
    <row r="1065" spans="4:6" x14ac:dyDescent="0.2">
      <c r="D1065"/>
      <c r="E1065"/>
      <c r="F1065"/>
    </row>
    <row r="1066" spans="4:6" x14ac:dyDescent="0.2">
      <c r="D1066"/>
      <c r="E1066"/>
      <c r="F1066"/>
    </row>
    <row r="1067" spans="4:6" x14ac:dyDescent="0.2">
      <c r="D1067"/>
      <c r="E1067"/>
      <c r="F1067"/>
    </row>
    <row r="1068" spans="4:6" x14ac:dyDescent="0.2">
      <c r="D1068"/>
      <c r="E1068"/>
      <c r="F1068"/>
    </row>
    <row r="1069" spans="4:6" x14ac:dyDescent="0.2">
      <c r="D1069"/>
      <c r="E1069"/>
      <c r="F1069"/>
    </row>
    <row r="1070" spans="4:6" x14ac:dyDescent="0.2">
      <c r="D1070"/>
      <c r="E1070"/>
      <c r="F1070"/>
    </row>
    <row r="1071" spans="4:6" x14ac:dyDescent="0.2">
      <c r="D1071"/>
      <c r="E1071"/>
      <c r="F1071"/>
    </row>
    <row r="1072" spans="4:6" x14ac:dyDescent="0.2">
      <c r="D1072"/>
      <c r="E1072"/>
      <c r="F1072"/>
    </row>
    <row r="1073" spans="4:6" x14ac:dyDescent="0.2">
      <c r="D1073"/>
      <c r="E1073"/>
      <c r="F1073"/>
    </row>
    <row r="1074" spans="4:6" x14ac:dyDescent="0.2">
      <c r="D1074"/>
      <c r="E1074"/>
      <c r="F1074"/>
    </row>
    <row r="1075" spans="4:6" x14ac:dyDescent="0.2">
      <c r="D1075"/>
      <c r="E1075"/>
      <c r="F1075"/>
    </row>
    <row r="1076" spans="4:6" x14ac:dyDescent="0.2">
      <c r="D1076"/>
      <c r="E1076"/>
      <c r="F1076"/>
    </row>
    <row r="1077" spans="4:6" x14ac:dyDescent="0.2">
      <c r="D1077"/>
      <c r="E1077"/>
      <c r="F1077"/>
    </row>
    <row r="1078" spans="4:6" x14ac:dyDescent="0.2">
      <c r="D1078"/>
      <c r="E1078"/>
      <c r="F1078"/>
    </row>
    <row r="1079" spans="4:6" x14ac:dyDescent="0.2">
      <c r="D1079"/>
      <c r="E1079"/>
      <c r="F1079"/>
    </row>
    <row r="1080" spans="4:6" x14ac:dyDescent="0.2">
      <c r="D1080"/>
      <c r="E1080"/>
      <c r="F1080"/>
    </row>
    <row r="1081" spans="4:6" x14ac:dyDescent="0.2">
      <c r="D1081"/>
      <c r="E1081"/>
      <c r="F1081"/>
    </row>
    <row r="1082" spans="4:6" x14ac:dyDescent="0.2">
      <c r="D1082"/>
      <c r="E1082"/>
      <c r="F1082"/>
    </row>
    <row r="1083" spans="4:6" x14ac:dyDescent="0.2">
      <c r="D1083"/>
      <c r="E1083"/>
      <c r="F1083"/>
    </row>
    <row r="1084" spans="4:6" x14ac:dyDescent="0.2">
      <c r="D1084"/>
      <c r="E1084"/>
      <c r="F1084"/>
    </row>
    <row r="1085" spans="4:6" x14ac:dyDescent="0.2">
      <c r="D1085"/>
      <c r="E1085"/>
      <c r="F1085"/>
    </row>
    <row r="1086" spans="4:6" x14ac:dyDescent="0.2">
      <c r="D1086"/>
      <c r="E1086"/>
      <c r="F1086"/>
    </row>
    <row r="1087" spans="4:6" x14ac:dyDescent="0.2">
      <c r="D1087"/>
      <c r="E1087"/>
      <c r="F1087"/>
    </row>
    <row r="1088" spans="4:6" x14ac:dyDescent="0.2">
      <c r="D1088"/>
      <c r="E1088"/>
      <c r="F1088"/>
    </row>
    <row r="1089" spans="4:6" x14ac:dyDescent="0.2">
      <c r="D1089"/>
      <c r="E1089"/>
      <c r="F1089"/>
    </row>
    <row r="1090" spans="4:6" x14ac:dyDescent="0.2">
      <c r="D1090"/>
      <c r="E1090"/>
      <c r="F1090"/>
    </row>
    <row r="1091" spans="4:6" x14ac:dyDescent="0.2">
      <c r="D1091"/>
      <c r="E1091"/>
      <c r="F1091"/>
    </row>
    <row r="1092" spans="4:6" x14ac:dyDescent="0.2">
      <c r="D1092"/>
      <c r="E1092"/>
      <c r="F1092"/>
    </row>
    <row r="1093" spans="4:6" x14ac:dyDescent="0.2">
      <c r="D1093"/>
      <c r="E1093"/>
      <c r="F1093"/>
    </row>
    <row r="1094" spans="4:6" x14ac:dyDescent="0.2">
      <c r="D1094"/>
      <c r="E1094"/>
      <c r="F1094"/>
    </row>
    <row r="1095" spans="4:6" x14ac:dyDescent="0.2">
      <c r="D1095"/>
      <c r="E1095"/>
      <c r="F1095"/>
    </row>
    <row r="1096" spans="4:6" x14ac:dyDescent="0.2">
      <c r="D1096"/>
      <c r="E1096"/>
      <c r="F1096"/>
    </row>
    <row r="1097" spans="4:6" x14ac:dyDescent="0.2">
      <c r="D1097"/>
      <c r="E1097"/>
      <c r="F1097"/>
    </row>
    <row r="1098" spans="4:6" x14ac:dyDescent="0.2">
      <c r="D1098"/>
      <c r="E1098"/>
      <c r="F1098"/>
    </row>
    <row r="1099" spans="4:6" x14ac:dyDescent="0.2">
      <c r="D1099"/>
      <c r="E1099"/>
      <c r="F1099"/>
    </row>
    <row r="1100" spans="4:6" x14ac:dyDescent="0.2">
      <c r="D1100"/>
      <c r="E1100"/>
      <c r="F1100"/>
    </row>
    <row r="1101" spans="4:6" x14ac:dyDescent="0.2">
      <c r="D1101"/>
      <c r="E1101"/>
      <c r="F1101"/>
    </row>
    <row r="1102" spans="4:6" x14ac:dyDescent="0.2">
      <c r="D1102"/>
      <c r="E1102"/>
      <c r="F1102"/>
    </row>
    <row r="1103" spans="4:6" x14ac:dyDescent="0.2">
      <c r="D1103"/>
      <c r="E1103"/>
      <c r="F1103"/>
    </row>
    <row r="1104" spans="4:6" x14ac:dyDescent="0.2">
      <c r="D1104"/>
      <c r="E1104"/>
      <c r="F1104"/>
    </row>
    <row r="1105" spans="4:6" x14ac:dyDescent="0.2">
      <c r="D1105"/>
      <c r="E1105"/>
      <c r="F1105"/>
    </row>
    <row r="1106" spans="4:6" x14ac:dyDescent="0.2">
      <c r="D1106"/>
      <c r="E1106"/>
      <c r="F1106"/>
    </row>
    <row r="1107" spans="4:6" x14ac:dyDescent="0.2">
      <c r="D1107"/>
      <c r="E1107"/>
      <c r="F1107"/>
    </row>
    <row r="1108" spans="4:6" x14ac:dyDescent="0.2">
      <c r="D1108"/>
      <c r="E1108"/>
      <c r="F1108"/>
    </row>
    <row r="1109" spans="4:6" x14ac:dyDescent="0.2">
      <c r="D1109"/>
      <c r="E1109"/>
      <c r="F1109"/>
    </row>
    <row r="1110" spans="4:6" x14ac:dyDescent="0.2">
      <c r="D1110"/>
      <c r="E1110"/>
      <c r="F1110"/>
    </row>
    <row r="1111" spans="4:6" x14ac:dyDescent="0.2">
      <c r="D1111"/>
      <c r="E1111"/>
      <c r="F1111"/>
    </row>
    <row r="1112" spans="4:6" x14ac:dyDescent="0.2">
      <c r="D1112"/>
      <c r="E1112"/>
      <c r="F1112"/>
    </row>
    <row r="1113" spans="4:6" x14ac:dyDescent="0.2">
      <c r="D1113"/>
      <c r="E1113"/>
      <c r="F1113"/>
    </row>
    <row r="1114" spans="4:6" x14ac:dyDescent="0.2">
      <c r="D1114"/>
      <c r="E1114"/>
      <c r="F1114"/>
    </row>
    <row r="1115" spans="4:6" x14ac:dyDescent="0.2">
      <c r="D1115"/>
      <c r="E1115"/>
      <c r="F1115"/>
    </row>
    <row r="1116" spans="4:6" x14ac:dyDescent="0.2">
      <c r="D1116"/>
      <c r="E1116"/>
      <c r="F1116"/>
    </row>
    <row r="1117" spans="4:6" x14ac:dyDescent="0.2">
      <c r="D1117"/>
      <c r="E1117"/>
      <c r="F1117"/>
    </row>
    <row r="1118" spans="4:6" x14ac:dyDescent="0.2">
      <c r="D1118"/>
      <c r="E1118"/>
      <c r="F1118"/>
    </row>
    <row r="1119" spans="4:6" x14ac:dyDescent="0.2">
      <c r="D1119"/>
      <c r="E1119"/>
      <c r="F1119"/>
    </row>
    <row r="1120" spans="4:6" x14ac:dyDescent="0.2">
      <c r="D1120"/>
      <c r="E1120"/>
      <c r="F1120"/>
    </row>
    <row r="1121" spans="4:6" x14ac:dyDescent="0.2">
      <c r="D1121"/>
      <c r="E1121"/>
      <c r="F1121"/>
    </row>
    <row r="1122" spans="4:6" x14ac:dyDescent="0.2">
      <c r="D1122"/>
      <c r="E1122"/>
      <c r="F1122"/>
    </row>
    <row r="1123" spans="4:6" x14ac:dyDescent="0.2">
      <c r="D1123"/>
      <c r="E1123"/>
      <c r="F1123"/>
    </row>
    <row r="1124" spans="4:6" x14ac:dyDescent="0.2">
      <c r="D1124"/>
      <c r="E1124"/>
      <c r="F1124"/>
    </row>
    <row r="1125" spans="4:6" x14ac:dyDescent="0.2">
      <c r="D1125"/>
      <c r="E1125"/>
      <c r="F1125"/>
    </row>
    <row r="1126" spans="4:6" x14ac:dyDescent="0.2">
      <c r="D1126"/>
      <c r="E1126"/>
      <c r="F1126"/>
    </row>
    <row r="1127" spans="4:6" x14ac:dyDescent="0.2">
      <c r="D1127"/>
      <c r="E1127"/>
      <c r="F1127"/>
    </row>
    <row r="1128" spans="4:6" x14ac:dyDescent="0.2">
      <c r="D1128"/>
      <c r="E1128"/>
      <c r="F1128"/>
    </row>
    <row r="1129" spans="4:6" x14ac:dyDescent="0.2">
      <c r="D1129"/>
      <c r="E1129"/>
      <c r="F1129"/>
    </row>
    <row r="1130" spans="4:6" x14ac:dyDescent="0.2">
      <c r="D1130"/>
      <c r="E1130"/>
      <c r="F1130"/>
    </row>
    <row r="1131" spans="4:6" x14ac:dyDescent="0.2">
      <c r="D1131"/>
      <c r="E1131"/>
      <c r="F1131"/>
    </row>
    <row r="1132" spans="4:6" x14ac:dyDescent="0.2">
      <c r="D1132"/>
      <c r="E1132"/>
      <c r="F1132"/>
    </row>
    <row r="1133" spans="4:6" x14ac:dyDescent="0.2">
      <c r="D1133"/>
      <c r="E1133"/>
      <c r="F1133"/>
    </row>
    <row r="1134" spans="4:6" x14ac:dyDescent="0.2">
      <c r="D1134"/>
      <c r="E1134"/>
      <c r="F1134"/>
    </row>
    <row r="1135" spans="4:6" x14ac:dyDescent="0.2">
      <c r="D1135"/>
      <c r="E1135"/>
      <c r="F1135"/>
    </row>
    <row r="1136" spans="4:6" x14ac:dyDescent="0.2">
      <c r="D1136"/>
      <c r="E1136"/>
      <c r="F1136"/>
    </row>
    <row r="1137" spans="4:6" x14ac:dyDescent="0.2">
      <c r="D1137"/>
      <c r="E1137"/>
      <c r="F1137"/>
    </row>
  </sheetData>
  <mergeCells count="19">
    <mergeCell ref="I476:I479"/>
    <mergeCell ref="B429:B442"/>
    <mergeCell ref="I429:I442"/>
    <mergeCell ref="A6:A7"/>
    <mergeCell ref="B6:B7"/>
    <mergeCell ref="C6:C7"/>
    <mergeCell ref="B991:I991"/>
    <mergeCell ref="B2:I2"/>
    <mergeCell ref="B3:I3"/>
    <mergeCell ref="B4:I4"/>
    <mergeCell ref="D6:I6"/>
    <mergeCell ref="C908:C929"/>
    <mergeCell ref="I909:I918"/>
    <mergeCell ref="I919:I929"/>
    <mergeCell ref="E909:E929"/>
    <mergeCell ref="F909:F929"/>
    <mergeCell ref="G909:G929"/>
    <mergeCell ref="H909:H929"/>
    <mergeCell ref="B476:B479"/>
  </mergeCells>
  <phoneticPr fontId="9" type="noConversion"/>
  <pageMargins left="0.23622047244094491" right="0.23622047244094491" top="0.74803149606299213" bottom="0.74803149606299213" header="0.31496062992125984" footer="0.31496062992125984"/>
  <pageSetup paperSize="9" scale="1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Дмитриевна Бондаренко</dc:creator>
  <cp:lastModifiedBy>Елена Д. Бондаренко</cp:lastModifiedBy>
  <cp:lastPrinted>2025-07-07T07:32:34Z</cp:lastPrinted>
  <dcterms:created xsi:type="dcterms:W3CDTF">2019-02-07T14:57:56Z</dcterms:created>
  <dcterms:modified xsi:type="dcterms:W3CDTF">2025-09-23T09:14:20Z</dcterms:modified>
</cp:coreProperties>
</file>