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ЭтаКнига" defaultThemeVersion="124226"/>
  <mc:AlternateContent xmlns:mc="http://schemas.openxmlformats.org/markup-compatibility/2006">
    <mc:Choice Requires="x15">
      <x15ac:absPath xmlns:x15ac="http://schemas.microsoft.com/office/spreadsheetml/2010/11/ac" url="Z:\СВОБОДНЫЕ ОБЪЕКТЫ\Свободные объекты 2026 оля\АПРЕЛЬ\"/>
    </mc:Choice>
  </mc:AlternateContent>
  <xr:revisionPtr revIDLastSave="0" documentId="13_ncr:1_{1EB088F5-04A2-4904-BDB4-A4523C578269}" xr6:coauthVersionLast="45" xr6:coauthVersionMax="45" xr10:uidLastSave="{00000000-0000-0000-0000-000000000000}"/>
  <bookViews>
    <workbookView xWindow="-120" yWindow="-120" windowWidth="29040" windowHeight="15840" tabRatio="0" xr2:uid="{00000000-000D-0000-FFFF-FFFF00000000}"/>
  </bookViews>
  <sheets>
    <sheet name="Sheet1" sheetId="1" r:id="rId1"/>
  </sheets>
  <definedNames>
    <definedName name="_GoBack" localSheetId="0">Sheet1!#REF!</definedName>
    <definedName name="_xlnm._FilterDatabase" localSheetId="0" hidden="1">Sheet1!$B$8:$I$837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709" i="1" l="1"/>
  <c r="D18" i="1" l="1"/>
  <c r="D72" i="1" l="1"/>
  <c r="B858" i="1" l="1"/>
  <c r="B857" i="1"/>
  <c r="B859" i="1" s="1"/>
  <c r="B855" i="1"/>
  <c r="F705" i="1" l="1"/>
  <c r="F700" i="1"/>
  <c r="F699" i="1"/>
  <c r="D788" i="1" l="1"/>
  <c r="F788" i="1" s="1"/>
  <c r="D787" i="1"/>
  <c r="F787" i="1" s="1"/>
  <c r="D786" i="1"/>
  <c r="F786" i="1" s="1"/>
  <c r="D785" i="1"/>
  <c r="F785" i="1" s="1"/>
  <c r="D783" i="1"/>
  <c r="F783" i="1" s="1"/>
  <c r="F719" i="1"/>
  <c r="F7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JUR-07</author>
  </authors>
  <commentList>
    <comment ref="D444" authorId="0" shapeId="0" xr:uid="{36A5800E-517B-4199-BEF5-13B9B8015463}">
      <text>
        <r>
          <rPr>
            <b/>
            <sz val="8"/>
            <color indexed="81"/>
            <rFont val="Tahoma"/>
            <family val="2"/>
            <charset val="204"/>
          </rPr>
          <t>JUR-07:</t>
        </r>
        <r>
          <rPr>
            <sz val="8"/>
            <color indexed="81"/>
            <rFont val="Tahoma"/>
            <family val="2"/>
            <charset val="204"/>
          </rPr>
          <t xml:space="preserve">
В ОТЧЕТЕ ГУПР НЕИСПОЛЬЗУЕМЫЕ ПОМЕЩЕНИЯ</t>
        </r>
      </text>
    </comment>
    <comment ref="H444" authorId="0" shapeId="0" xr:uid="{B77942A8-367B-493B-ADB7-CB4D7B2807A0}">
      <text>
        <r>
          <rPr>
            <b/>
            <sz val="8"/>
            <color indexed="81"/>
            <rFont val="Tahoma"/>
            <family val="2"/>
            <charset val="204"/>
          </rPr>
          <t>JUR-07:</t>
        </r>
        <r>
          <rPr>
            <sz val="8"/>
            <color indexed="81"/>
            <rFont val="Tahoma"/>
            <family val="2"/>
            <charset val="204"/>
          </rPr>
          <t xml:space="preserve">
НА МАЙ 2023 Г.
АРЕНДНАЯ ПЛАТА:
2 552,11 РУБ.
(287,4 М2 Х 0,5 Х 1,0 Х 1,0 = 143,7 Х 17,76)</t>
        </r>
      </text>
    </comment>
    <comment ref="H445" authorId="0" shapeId="0" xr:uid="{138F247D-9EE8-4B67-9572-9E225562EB49}">
      <text>
        <r>
          <rPr>
            <b/>
            <sz val="8"/>
            <color indexed="81"/>
            <rFont val="Tahoma"/>
            <family val="2"/>
            <charset val="204"/>
          </rPr>
          <t>JUR-07:</t>
        </r>
        <r>
          <rPr>
            <sz val="8"/>
            <color indexed="81"/>
            <rFont val="Tahoma"/>
            <family val="2"/>
            <charset val="204"/>
          </rPr>
          <t xml:space="preserve">
НА АВГУСТ 2025
АРЕНДНАЯ ПЛАТА:
1 446,98 РУБ.
(57,1 Х 0,5 Х 3 Х 0,9 = 77,09 Х 18,77)</t>
        </r>
      </text>
    </comment>
    <comment ref="H446" authorId="0" shapeId="0" xr:uid="{287E8503-2E99-43D4-8F5E-6BC59AD82D76}">
      <text>
        <r>
          <rPr>
            <b/>
            <sz val="8"/>
            <color indexed="81"/>
            <rFont val="Tahoma"/>
            <family val="2"/>
            <charset val="204"/>
          </rPr>
          <t>JUR-07:</t>
        </r>
        <r>
          <rPr>
            <sz val="8"/>
            <color indexed="81"/>
            <rFont val="Tahoma"/>
            <family val="2"/>
            <charset val="204"/>
          </rPr>
          <t xml:space="preserve">
НА СЕНТЯБРЬ 2025
АРЕНДНАЯ ПЛАТА:
2 324,14 РУБ.
(91,72 Х 0,5 Х 3 Х 0,9 = 123,82 Х 18,77)</t>
        </r>
      </text>
    </comment>
    <comment ref="H447" authorId="0" shapeId="0" xr:uid="{1D48A5DA-D30F-4E0C-8B2E-55F7C9A0DDB6}">
      <text>
        <r>
          <rPr>
            <b/>
            <sz val="8"/>
            <color indexed="81"/>
            <rFont val="Tahoma"/>
            <family val="2"/>
            <charset val="204"/>
          </rPr>
          <t>JUR-07:</t>
        </r>
        <r>
          <rPr>
            <sz val="8"/>
            <color indexed="81"/>
            <rFont val="Tahoma"/>
            <family val="2"/>
            <charset val="204"/>
          </rPr>
          <t xml:space="preserve">
НА ОКТЯБРЬ 2025
АРЕНДНАЯ ПЛАТА:
179,91 РУБ.
= (7,1 М2 Х 0,5 Х 3,0 Х 0,9 = 9,585 Х 18,77)
</t>
        </r>
      </text>
    </comment>
    <comment ref="H448" authorId="0" shapeId="0" xr:uid="{5989EC3B-9A60-4FBA-B8AA-636223D0B312}">
      <text>
        <r>
          <rPr>
            <b/>
            <sz val="8"/>
            <color indexed="81"/>
            <rFont val="Tahoma"/>
            <family val="2"/>
            <charset val="204"/>
          </rPr>
          <t>JUR-07:</t>
        </r>
        <r>
          <rPr>
            <sz val="8"/>
            <color indexed="81"/>
            <rFont val="Tahoma"/>
            <family val="2"/>
            <charset val="204"/>
          </rPr>
          <t xml:space="preserve">
НА АПРЕЛЬ 2026
АРЕНДНАЯ ПЛАТА:
11 243,70 РУБ.
(570,5 Х 0,5 Х 3 Х 0,7 = 599,03 Х 18,77)</t>
        </r>
      </text>
    </comment>
    <comment ref="H449" authorId="0" shapeId="0" xr:uid="{22460345-8B9B-4E84-A3D8-743ABB53310E}">
      <text>
        <r>
          <rPr>
            <b/>
            <sz val="8"/>
            <color indexed="81"/>
            <rFont val="Tahoma"/>
            <family val="2"/>
            <charset val="204"/>
          </rPr>
          <t>JUR-07:</t>
        </r>
        <r>
          <rPr>
            <sz val="8"/>
            <color indexed="81"/>
            <rFont val="Tahoma"/>
            <family val="2"/>
            <charset val="204"/>
          </rPr>
          <t xml:space="preserve">
НА МАЙ 2026
АРЕНДНАЯ ПЛАТА:
15 968,32 РУБ.
(1 771,6 Х 0,5 Х 1,0 Х 0,9 = 797,22 Х 20,03)</t>
        </r>
      </text>
    </comment>
    <comment ref="H450" authorId="0" shapeId="0" xr:uid="{DF6503A7-74DF-417D-BB5C-6899B82255E9}">
      <text>
        <r>
          <rPr>
            <b/>
            <sz val="8"/>
            <color indexed="81"/>
            <rFont val="Tahoma"/>
            <family val="2"/>
            <charset val="204"/>
          </rPr>
          <t>JUR-07:</t>
        </r>
        <r>
          <rPr>
            <sz val="8"/>
            <color indexed="81"/>
            <rFont val="Tahoma"/>
            <family val="2"/>
            <charset val="204"/>
          </rPr>
          <t xml:space="preserve">
НА МАЙ 2026
АРЕНДНАЯ ПЛАТА:
8 340,49 РУБ.
(832,8 Х 0,5 Х 1,0 Х 1,0 = 416,4 Х 20,03)</t>
        </r>
      </text>
    </comment>
    <comment ref="H451" authorId="0" shapeId="0" xr:uid="{53F880AB-E379-4F2E-9E71-1E42E675C17D}">
      <text>
        <r>
          <rPr>
            <b/>
            <sz val="8"/>
            <color indexed="81"/>
            <rFont val="Tahoma"/>
            <family val="2"/>
            <charset val="204"/>
          </rPr>
          <t>JUR-07:</t>
        </r>
        <r>
          <rPr>
            <sz val="8"/>
            <color indexed="81"/>
            <rFont val="Tahoma"/>
            <family val="2"/>
            <charset val="204"/>
          </rPr>
          <t xml:space="preserve">
НА МАЙ 2026
АРЕНДНАЯ ПЛАТА:
8 340,49 РУБ.
(832,8 Х 0,5 Х 1,0 Х 1,0 = 416,4 Х 20,03)</t>
        </r>
      </text>
    </comment>
  </commentList>
</comments>
</file>

<file path=xl/sharedStrings.xml><?xml version="1.0" encoding="utf-8"?>
<sst xmlns="http://schemas.openxmlformats.org/spreadsheetml/2006/main" count="5392" uniqueCount="2712">
  <si>
    <t>Аукцион признан несостоявшимся 17.02.17</t>
  </si>
  <si>
    <t xml:space="preserve">На оформлении  </t>
  </si>
  <si>
    <t xml:space="preserve">Сдается без аукциона  </t>
  </si>
  <si>
    <t>Аукцион признан несостоявшимся 29.09.15</t>
  </si>
  <si>
    <t>Аукцион признан несостоявшимся 29.04.17</t>
  </si>
  <si>
    <t>Аукцион признан несостоявшимся 29.01.16</t>
  </si>
  <si>
    <t>Аукцион признан несостоявшимся 27.06.17</t>
  </si>
  <si>
    <t>Аукцион признан несостоявшимся 26.02.16</t>
  </si>
  <si>
    <t>22,80</t>
  </si>
  <si>
    <t>1</t>
  </si>
  <si>
    <t>2</t>
  </si>
  <si>
    <t>3</t>
  </si>
  <si>
    <t>4</t>
  </si>
  <si>
    <t>5</t>
  </si>
  <si>
    <t>6</t>
  </si>
  <si>
    <t>7</t>
  </si>
  <si>
    <t>8</t>
  </si>
  <si>
    <t>1,50</t>
  </si>
  <si>
    <t>административные цели</t>
  </si>
  <si>
    <t>административные цели, склад</t>
  </si>
  <si>
    <t>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офис</t>
  </si>
  <si>
    <t>административные цели, услуги населению, возможные для размещения на данном объекте (кроме бытовых)</t>
  </si>
  <si>
    <t>творческая мастерская</t>
  </si>
  <si>
    <t xml:space="preserve"> </t>
  </si>
  <si>
    <t>Сдается в аренду без аукциона</t>
  </si>
  <si>
    <t>о свободных объектах недвижимого имущества, находящихся в собственности г.Минска и предлагаемых к сдаче в аренду</t>
  </si>
  <si>
    <t>Площадь  (кв.м.)</t>
  </si>
  <si>
    <t>Начальная цена права заключения договора аренды объекта (руб.)</t>
  </si>
  <si>
    <t>склад</t>
  </si>
  <si>
    <t>Сдача в аренду без аукциона</t>
  </si>
  <si>
    <t>Склад</t>
  </si>
  <si>
    <t>-</t>
  </si>
  <si>
    <t>Сдается без аукциона</t>
  </si>
  <si>
    <t>Под склад</t>
  </si>
  <si>
    <t>Аукцион признан несостоявшимся 26.07.2019</t>
  </si>
  <si>
    <t>Аукцион признан несостоявшимся 20.08.19</t>
  </si>
  <si>
    <t>административные цели, иные цели, возможные на данных площадях</t>
  </si>
  <si>
    <t>административные цели, иные виды деятельности, возможные на данном объекте</t>
  </si>
  <si>
    <t>под склад</t>
  </si>
  <si>
    <t>Объект общественного питания</t>
  </si>
  <si>
    <t>Аукцион признан несостоявшимся 29.04.16</t>
  </si>
  <si>
    <t xml:space="preserve">Предполагаемое целевое использование объекта </t>
  </si>
  <si>
    <t>Аукцион признан несостоявшимся 20.12.19</t>
  </si>
  <si>
    <t>Аукцион признан несостоявшимся 28.01.2020</t>
  </si>
  <si>
    <t>Аукцион признан несостоявшимся 21.02.20</t>
  </si>
  <si>
    <t>Под объект общественного питания</t>
  </si>
  <si>
    <t>Под административные цели</t>
  </si>
  <si>
    <t>административные цели, оказание услуг (кроме ритуальных и бытовых)</t>
  </si>
  <si>
    <t>Изолированное нежилое помещение (помещение санитрано-бытового назначения).Имеется: отдельный вход, естественное (искуственное) освещение.</t>
  </si>
  <si>
    <t>Аукцион признан несостоявшимся 17.04.2020</t>
  </si>
  <si>
    <t xml:space="preserve"> КУП «Бизнес-центр «Столица» ,               тел. +375 (17) 308-77-78,            +375 (44) 775-47-40        УНП 190648019</t>
  </si>
  <si>
    <t>г.Минск, пр.Победителей, 103                       500/С-60234</t>
  </si>
  <si>
    <t>ГО "Гаражи, автостоянки и парковки"
тел. +375 17 2180756, УНП 190104246</t>
  </si>
  <si>
    <t>Аукцион признан несостоявшимся 29.05.2020</t>
  </si>
  <si>
    <t>Государственное предприятие "Домэнергосервис", УНП 100215121,
тел. 365-23-64</t>
  </si>
  <si>
    <t>пер. Инструментальный, 3    500/С-5629</t>
  </si>
  <si>
    <t>пер. Инструментальный, 5    500/С-6461</t>
  </si>
  <si>
    <t>ул. Берестянская, 4-4Н  500/D-70613060</t>
  </si>
  <si>
    <t>ул. Козлова, 8 -8Н              500/D-70774043</t>
  </si>
  <si>
    <t>ул. Менделеева, 17-81, 500/D-708016785</t>
  </si>
  <si>
    <t>УП "ЖРЭО Ленинского района г.Минска", УНП 100301806,
тел. +375 17 396 06 47</t>
  </si>
  <si>
    <t>ул. Бородинская, 35 -1Н  500/D-7059508</t>
  </si>
  <si>
    <t>31,20</t>
  </si>
  <si>
    <t>ул. Карла Маркса, 27 -4Н  500/D-70777076</t>
  </si>
  <si>
    <t>ул. Карла Маркса, 30 -6Н  500/D-70778414</t>
  </si>
  <si>
    <t>ул. Плеханова, 72    500/С-28649</t>
  </si>
  <si>
    <t>ул. Полевая, 28 -3Н  500/D-70613094</t>
  </si>
  <si>
    <t>ул. Физкультурная, 26А -пом. 7  500/D-70783133</t>
  </si>
  <si>
    <t>Филиал N 4 коммунального унитарного предприятия "Минский городской центр недвижимости", УНП 102385775,
тел. 343-37-10</t>
  </si>
  <si>
    <t>УП "ЖРЭО Московского района г.Минска"
тел. 337-21-84                                         УНП 100302629</t>
  </si>
  <si>
    <t>Сведения о балансодержателе (наименование, конт.тел., УНП )</t>
  </si>
  <si>
    <t>Местонахождение                               (полный адрес , инвентарный номер объекта недвижимости )</t>
  </si>
  <si>
    <t xml:space="preserve">Информация о статусе объекта                    (право аренды на аукцион,                                                    аукцион признан несостоявшимся,                 сдача в аренду без аукциона, дата освобождения объекта)                             </t>
  </si>
  <si>
    <t>Примечание                                                                                   (техническая характеристика, условия сдачи в аренду )</t>
  </si>
  <si>
    <t>ул. Первомайская, 15-5Н  500/D-70780183</t>
  </si>
  <si>
    <r>
      <t xml:space="preserve">Розничный торговый объект (продовольственная либо непродовольственная группы товаров, за исключением одежды и обуви, бывших в употреблении). </t>
    </r>
    <r>
      <rPr>
        <b/>
        <sz val="8"/>
        <rFont val="Times New Roman"/>
        <family val="1"/>
        <charset val="204"/>
      </rPr>
      <t/>
    </r>
  </si>
  <si>
    <t xml:space="preserve">Аукцион признан несостоявшимся 26.06.2020 </t>
  </si>
  <si>
    <t>64,20</t>
  </si>
  <si>
    <t>УП "Партизанское" УНП 100286955
тел. +375 17 3234821</t>
  </si>
  <si>
    <t xml:space="preserve">Аукцион признан несостоявшимся 28.07.2020 </t>
  </si>
  <si>
    <t>административные цели, иные виды деятельности, возможные на данном объекте (кроме объектов обществ. питания и торговли)</t>
  </si>
  <si>
    <t>20,0</t>
  </si>
  <si>
    <t>подсобное помещение, склад</t>
  </si>
  <si>
    <t>ул. Чернышевского, 11Б    500/С-28128</t>
  </si>
  <si>
    <t>Аукцион признан несостоявшимся 27.10.2020</t>
  </si>
  <si>
    <t xml:space="preserve">КТУП «Минский Комаровский рынок»  
тел.: (017) 3524442;
(033) 63 00 477;
(044)746 87 81
УНП 100150586
</t>
  </si>
  <si>
    <t>55,30</t>
  </si>
  <si>
    <t>Административные цели, иные виды деятельности, возможные на данном объекте (кроме объектов обществ. питания и торговли)</t>
  </si>
  <si>
    <t>административные цели, иные виды деятельности, возможные на данном объекте, производственные</t>
  </si>
  <si>
    <t>Аукцион признан несостоявшимся 27.11.2020</t>
  </si>
  <si>
    <t>ул. Калиновского, 55В    500/C-25398</t>
  </si>
  <si>
    <t>Аукцион признан несостоявшимся 22.12.2020</t>
  </si>
  <si>
    <t>10,3</t>
  </si>
  <si>
    <t>Аукцион признан несостоявшимся 22.12.20</t>
  </si>
  <si>
    <t>Филиал N 5 коммунального унитарного предприятия "Минский городской центр недвижимости", УНП 102386493,
тел. 352-75-46; 351-75-62</t>
  </si>
  <si>
    <t>20,2</t>
  </si>
  <si>
    <t>Аукцион признан несостоявшимся 26.02.2021</t>
  </si>
  <si>
    <t>творческая мастерская, и иные цели, возможные на данных площадях</t>
  </si>
  <si>
    <t>Аукцион признан несостоявшимся 23.03.2021</t>
  </si>
  <si>
    <t>ул. Карла Маркса, 39 -6Н  500/D-70780904</t>
  </si>
  <si>
    <t>17,80</t>
  </si>
  <si>
    <t xml:space="preserve">Государственное предприятие "Минский метрополитен"
УНП 190510790       тел. +375 17 219-50-58,
+375 17 219-50-34 </t>
  </si>
  <si>
    <t>Аукцион признан несостоявшимся 21.05.21</t>
  </si>
  <si>
    <t>ул.Щербакова,32   500/С-4895</t>
  </si>
  <si>
    <t>пр-т Независимости, 28 -3Н  500/D-692994</t>
  </si>
  <si>
    <t>Аукцион признан несостоявшимся 25.06.2021</t>
  </si>
  <si>
    <t>10</t>
  </si>
  <si>
    <t>9,9</t>
  </si>
  <si>
    <t>7,50</t>
  </si>
  <si>
    <t>ул. Румянцева, 14 -3Н  500/D-70613061</t>
  </si>
  <si>
    <t>Аукцион признан несостоявшимся 24.08.2021</t>
  </si>
  <si>
    <t>14,0</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</si>
  <si>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31.08.2021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</si>
  <si>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30.06.2021.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</si>
  <si>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31.03.2021.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</si>
  <si>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30.09.2020.  </t>
  </si>
  <si>
    <t>Под административные цели (офис), оказание услуг населению и иные виды деятельности возможные на данном объекте.                    .</t>
  </si>
  <si>
    <t>сдается без аукциона</t>
  </si>
  <si>
    <t>Аукцион признан несостоявшимся 16.03.20</t>
  </si>
  <si>
    <t>25,70</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</si>
  <si>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29.09.2021.  </t>
  </si>
  <si>
    <t>Аукцион признан несостоявшимся 19.10.2021</t>
  </si>
  <si>
    <t>ул. Руссиянова, 11,                 500/С-30269</t>
  </si>
  <si>
    <t>ул. Ташкентская, 7    500/С-28708</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</si>
  <si>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31.10.2021.  </t>
  </si>
  <si>
    <t>пр-т Независимости, 36-3Н  500/D-718598</t>
  </si>
  <si>
    <t>пр-т Независимости, 42-9Н  500/D-70776218</t>
  </si>
  <si>
    <t>10,1</t>
  </si>
  <si>
    <t>Аукцион признан несостоявшимся 21.12.2021</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</si>
  <si>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31.12.2021.  </t>
  </si>
  <si>
    <t>ул. Леонида Беды, 45 -747  500/D-708030753</t>
  </si>
  <si>
    <t>ул. Леонида Беды, 45 -746  500/D-708030752</t>
  </si>
  <si>
    <t>ул. Леонида Беды, 45 -742  500/D-708030748</t>
  </si>
  <si>
    <t>Аукцион признан несостоявшимся 15.03.22</t>
  </si>
  <si>
    <t xml:space="preserve">Сдается без аукциона.  Возможен договор безвозмездного пользования под обязательства создания новых рабочих мест.  </t>
  </si>
  <si>
    <t xml:space="preserve">Сдается без аукциона. Возможен договор безвозмездного пользования под обязательства создания новых рабочих мест.  </t>
  </si>
  <si>
    <t xml:space="preserve">УП "МИНСКГРАДО"
УНП 101264930
тел. +375 17 218-06-00,
+375 17 218-06-13 </t>
  </si>
  <si>
    <t xml:space="preserve">Административные цели, торговый объект (непродовольственная группа товаров), творческая мастерская, услуги населению (кроме ритуальных), торговля по образцам, иные виды деятельности, возможные на данном объекте </t>
  </si>
  <si>
    <t xml:space="preserve">Нежилое помещение, смежное с помещением 10,1м2, 2 этаж.  Вход с общего коридора.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</si>
  <si>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 г. Гродно, ул. Горновых, д.32                                        400/С-46149</t>
  </si>
  <si>
    <t xml:space="preserve">Нежилое помещение, смежное с помещением 21,5м2, 2 этаж. Проход в помещение осуществляется через смежное помещение.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</si>
  <si>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Изолированное нежилое помещение,  2 этаж . Отдельный вход с общего коридора.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</si>
  <si>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Административные цели , торговый объект (непродовольственная группа товаров), творческая мастерская, услуги населению (кроме ритуальных), торговля по образцам, иные виды деятельности, возможные на данном объекте </t>
  </si>
  <si>
    <t xml:space="preserve">Нежилое помещение, проход к которому осуществляется через смежное помещение площадью  30,8м2.  2 этаж .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</si>
  <si>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Нежилое помещение, через которое осуществляется проход к смежному помещению площадью  68,9м2.  2 этаж .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</si>
  <si>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Аукцион признан несостоявшимся 26.04.2022</t>
  </si>
  <si>
    <t>Аукцион признан несостоявшимся 24.05.2022</t>
  </si>
  <si>
    <t>Сдается без аукциона.</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</si>
  <si>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15.06.2022.  </t>
  </si>
  <si>
    <t xml:space="preserve">Без аукциона </t>
  </si>
  <si>
    <t>Аукцион признан несостоявшимся 28.06.2022</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</si>
  <si>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30.06.2022.  </t>
  </si>
  <si>
    <t xml:space="preserve"> творческая мастерская</t>
  </si>
  <si>
    <t>ДЮСШ по фигурному катанию на коньках, УНП 190321785,                                     тел. +375173966276</t>
  </si>
  <si>
    <t xml:space="preserve"> г.Минск,                           проезд Каролинский, 1               Инвентарный номер объекта недвижимости - 500/С</t>
  </si>
  <si>
    <t>Изолированное нежилое помещение 1-ый этаж универсального спортивного комплекса, общей площадью 106,84 м2, в составе: помещение кафетерия, помещение персонала, часть вестибюля, санузел. Помещения не требуют ремонта. Общий вход с входной группы универсального спортивного комплекса. 
Имеется электроснабжение, отопление, приточно-вытяжная вентиляция, водоснабжение, водоотведение, пожарная автоматика.
Условия: 
-оформление арендатором договора на оплату эл/энергии (с выполнением всех необходимых требований РУП «Минскэнерго» филиалов «Госэнергогазнадзор» и «Энергосбыт»); 
-установка  эл/счетчика;
-установка приборов учета расхода холодной и горячей воды.
Все расходы за счет средств арендатора, без компенсации затрат.
Не используется с 01.09.2021</t>
  </si>
  <si>
    <t>10,30</t>
  </si>
  <si>
    <t>Под оказания услуг</t>
  </si>
  <si>
    <t>ул.Солтыса,189-2, 500/D-798792046</t>
  </si>
  <si>
    <t>ул.Солтыса,189-3, 500/D-798792047</t>
  </si>
  <si>
    <t>ул.Филимонова,3-1Н, 500D-7062411</t>
  </si>
  <si>
    <t>объект общественного питания</t>
  </si>
  <si>
    <t>Под размещение объекта  общественного питания  (фитобар).</t>
  </si>
  <si>
    <t>Сдается в аренду без проведения аукциона.</t>
  </si>
  <si>
    <t>Оказание бытовых услуг.</t>
  </si>
  <si>
    <t>Для складирования и хранения товароматериальных ценностей</t>
  </si>
  <si>
    <t>Оказание бытовых услуг либо для складирования и хранения товароматериальных ценностей.</t>
  </si>
  <si>
    <t>Оказание бытовых услуг .</t>
  </si>
  <si>
    <t>КУП «Минская спадчина»
Тел.  323 93 04,
317 47 34                                    УНП 190515552</t>
  </si>
  <si>
    <t>Аукцион признан несостоявшимся 25.08.2022</t>
  </si>
  <si>
    <t>Государственное предприятие "ЖЭУ № 3 Московского района                г. Минска"
УНП 190847067
тел. +375 17 323-55-26,
+375 17 323-82-55</t>
  </si>
  <si>
    <t>г. Минск,              ул. Волоха, 53А-3Н                                       500/D-70779566</t>
  </si>
  <si>
    <t>г. Минск,              ул. Волоха, 53А-3Н                                         500/D-70779566</t>
  </si>
  <si>
    <t xml:space="preserve">Часть капитального строения  в здании ФОК "Серебрянка" , 1-й этаж. Установлен отдельный учет электроэнергии. Водонагреватели отсутствуют. Санузел отсутствует.Установлен умывальник.
Наличие теплоснабжения. Вход общий. Естественное освещение отсутствует. Окна отсутствуют. Не используется с 11.05.2022. Срок аренды - три года.
</t>
  </si>
  <si>
    <t xml:space="preserve">Часть капитального строения  в здании ФОК "Серебрянка" , 1-й этаж.  Установлен отдельный учет электроэнергии. Водонагреватели отсутствуют. Санузел отсутствует. Наличие теплоснабжения.
Вход общий. Естественное освещение отсутствует. Окна отсутствуют.  Не используется с 08.04.2022.  Срок аренды - три года.
</t>
  </si>
  <si>
    <t xml:space="preserve">Часть капитального строения  в здании ФОК "Серебрянка" , 1-й этаж. Установлен отдельный учет электроэнергии. Водонагреватели отсутствуют. Санузел отсутствует. Наличие теплоснабжения. Вход общий.Естественное освещение отсутствует. Окна отсутствуют.  Не используется с 01.05.2022.  Срок аренды - три года.
</t>
  </si>
  <si>
    <t xml:space="preserve">Часть капитального строения  в здании ФОК "Серебрянка" , 1-й этаж. Отдельный учет электроэнергии отсутствует. Водонагреватели отсутствуют. Санузел отсутствует. Наличие теплоснабжения.
Вход общий. Отсутствуют окна. Естественное освещение отсутствует. Окна отсутствуют.  Не используется с 01.06.2022.  Срок аренды - три года.
</t>
  </si>
  <si>
    <t>Часть капитального строения  в здании ФОК "Серебрянка" , 3-й этаж , общей площадью 47, 8 кв.м. из которых: 29,6 кв.м. - зал и 18,2 кв.м. - три подсобные помещения. Установлен отдельный учет электроэнергии. Наличие водонагревателей. Санузел отсутствует. Наличие умывальника.
Наличие теплоснабжения. Вход общий. Наличие естественного освещения. Не используется с 01.06.2022.  Срок аренды - три года.</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</si>
  <si>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30.09.2022.  </t>
  </si>
  <si>
    <t>творческая мастерская, административное помещение, и иные цели, возможные на данных площадях</t>
  </si>
  <si>
    <t>Административные цели (офис), услуги населению, возможные для размещения на данном объекте, иные виды деятельности, возможные на данном объекте</t>
  </si>
  <si>
    <t xml:space="preserve">УП «Бровки Минскзеленстроя» УНП 190292921        
+375 (17) 511-84-89 приемная/факс
+375 (17) 511-84-88 юрисконсульт 
</t>
  </si>
  <si>
    <t>пр.Независимости,131, корп.1, пом.4Н, 500/D-70773556</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</si>
  <si>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01.11.2022</t>
  </si>
  <si>
    <t>на оформлении</t>
  </si>
  <si>
    <t>Аукцион признан несостоявшимся 25.11.2022</t>
  </si>
  <si>
    <t>Аукцион признан несостоявшимся 25.11.22</t>
  </si>
  <si>
    <t>административные цели, творческая мастерская</t>
  </si>
  <si>
    <t>15,60</t>
  </si>
  <si>
    <t>24,60</t>
  </si>
  <si>
    <t>15,50</t>
  </si>
  <si>
    <t>20,10</t>
  </si>
  <si>
    <t>26,30</t>
  </si>
  <si>
    <t>6,40</t>
  </si>
  <si>
    <t>23,10</t>
  </si>
  <si>
    <t>49,20</t>
  </si>
  <si>
    <t>19,30</t>
  </si>
  <si>
    <t>64,90</t>
  </si>
  <si>
    <t>24,10</t>
  </si>
  <si>
    <t>20,70</t>
  </si>
  <si>
    <t>364,00</t>
  </si>
  <si>
    <t>262,00</t>
  </si>
  <si>
    <t>101,10</t>
  </si>
  <si>
    <t>38,80</t>
  </si>
  <si>
    <t>39,80</t>
  </si>
  <si>
    <t>189,70</t>
  </si>
  <si>
    <t>43,70</t>
  </si>
  <si>
    <t>3,10</t>
  </si>
  <si>
    <t>540,10</t>
  </si>
  <si>
    <t>12,30</t>
  </si>
  <si>
    <t>18,00</t>
  </si>
  <si>
    <t>16,00</t>
  </si>
  <si>
    <t>34,40</t>
  </si>
  <si>
    <t>54,40</t>
  </si>
  <si>
    <t>Государственное учреждение "Минская городская ветеринарная станция"
УНП 100230136
тел. +375 17 360-34-41,
+375 17 360-40-35, +375 17 360-45-47.</t>
  </si>
  <si>
    <t>г. Минск ул. Гусовского, 61                                           500/С-13213</t>
  </si>
  <si>
    <t>1,5; 3-при применении понижающих коэффициентов</t>
  </si>
  <si>
    <t xml:space="preserve">Часть капитального строения. 2-ой этаж. Одна комната. 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</si>
  <si>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капитального строения. 2-ой этаж. Две комнаты : одна -13,8 кв.м, вторая- 14,2 кв.м, тамбур - 2,4 кв.м.Общий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</si>
  <si>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капитального строения. 2-ой этаж. Две комнаты. Одна - 13,4 кв.м, вторая - 15,9кв.м , тамбур -1,9 кв.м. 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</si>
  <si>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Аукцион  признан несостоявшимся 23.11.2021  </t>
  </si>
  <si>
    <t xml:space="preserve"> Аукцион признан несостоявшимся 21.12.2021</t>
  </si>
  <si>
    <t xml:space="preserve">Часть изолированного помещения. Имеется: энергоснабжение. Дата освобождения 30.04.2021. </t>
  </si>
  <si>
    <t xml:space="preserve">Часть изолированного помещения. Имеется: энергоснабжение. Дата освобождения 28.02.2020. </t>
  </si>
  <si>
    <t>Аукцион признан несостоявшимся 27.01.23</t>
  </si>
  <si>
    <t xml:space="preserve">Сдается без аукциона </t>
  </si>
  <si>
    <t>14,80</t>
  </si>
  <si>
    <t>15,90</t>
  </si>
  <si>
    <t>53,10</t>
  </si>
  <si>
    <t>14,60</t>
  </si>
  <si>
    <t>административное и склад, оказание услуг (кроме ритуальных и бытовых)</t>
  </si>
  <si>
    <t>97,80</t>
  </si>
  <si>
    <t>ул.Филимонова,7-49, 500D-708108654</t>
  </si>
  <si>
    <t>Изолированное помешение, расположенное  в подвале жилого дома с  отдельным  входом.  Отопление, водоснабжение, электроэнергия отсутствуют; частично  естественное освещение. Условия:  установка пожарной автоматики; текущий ремонт. Все работы за счет средств арендатора без последующей компенсации затрат.   Не используется с 22.02.2023</t>
  </si>
  <si>
    <t xml:space="preserve">Минская область, Минский район, юго-западнее д. Новинка, 600/С-91030
</t>
  </si>
  <si>
    <t xml:space="preserve">Минская область, Минский район, юго-западнее д. Новинка, 600/С-91030
</t>
  </si>
  <si>
    <t xml:space="preserve">Аукцион признан несостоявшимся 24.02.2023 </t>
  </si>
  <si>
    <t>Аукцион признан несостоявшимся 23.03.2023</t>
  </si>
  <si>
    <t>Аукцион признан несостоявшимся 20.01.23</t>
  </si>
  <si>
    <t>42,80</t>
  </si>
  <si>
    <t>административные цели, оказание услуг (кроме ритуальных и бытовых), пункт выдачи заказов, бытовое помещение, склад</t>
  </si>
  <si>
    <t>Аукцион признан несостоявшимся 21.10.22</t>
  </si>
  <si>
    <t>Для размещения банкомата</t>
  </si>
  <si>
    <t xml:space="preserve">1-й этаж жилого дома. Часть изолированного нежилого помещения. Имеется электроснабжение. Необходимо оформить учет электропотребления в РУП "Минскэнерго", заключить договор о возложении обязанностей на  третье лицо по оплате за коммунальные услуги.
Все работы за счет средств арендатора без последующей компенсации. В необходимо выполнить ремонт. Не используется с 01.04.23
</t>
  </si>
  <si>
    <t>1,0 – первые 3 месяца; 1,8 – последующий период; 3,0 (при применении понижающих коэффициентов на весь период)</t>
  </si>
  <si>
    <t>Под административные цели и иные цели, возможные на данных площадях</t>
  </si>
  <si>
    <t>Административные цели, оказание услуг, возможных на данном объекте</t>
  </si>
  <si>
    <t>Изолированное нежилое помещение № 105, 1-ый этаж универсального спортивного комплекса. Помещение не требует ремонта. Общий вход со входной группы универсального спортивного комплекса. 
Имеется электроснабжение, отопление, приточно-вытяжная вентиляция,  пожарная автоматика.
Условия: 
-оформление арендатором договора на оплату эл/энергии (с выполнением всех необходимых требований РУП «Минскэнерго» филиалов «Госэнергогазнадзор» и «Энергосбыт»); 
Все расходы за счет средств арендатора без последующей компенсации затрат.
Не используется с 01.01.2023</t>
  </si>
  <si>
    <t xml:space="preserve">Часть капитального строения, Подвальный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</si>
  <si>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03.05.2023</t>
  </si>
  <si>
    <t xml:space="preserve">Часть капитального строения. Первый этаж отдельно стоящего здания. Имеется:  водоснабжение и канализация, энергоснабжение (мощность 4,2 кВ).   </t>
  </si>
  <si>
    <t>ул. Ванеева, 20-81, 500/D-708018320</t>
  </si>
  <si>
    <t>ул. Ванеева, 24-1Н,500/D-70779246</t>
  </si>
  <si>
    <t xml:space="preserve"> Аукцион признан несостоявшимся 19.05.2023</t>
  </si>
  <si>
    <t>Аукцион признан несостоявшимся 16.05.23</t>
  </si>
  <si>
    <t xml:space="preserve"> ул. Лили Карастояновой, 2-5     500/D-708155006</t>
  </si>
  <si>
    <t>10,50</t>
  </si>
  <si>
    <t>Коммунальное культурно-спортивное унитарное предприятие "Аква-Минск".  УНП 190230915.                               Тел. +375 17 279 84 26</t>
  </si>
  <si>
    <t>Инвентарный номер  500/D-708166417, 220062, Республика Беларусь, г. Минск, пр-т Победителей, 120-4.</t>
  </si>
  <si>
    <t>Коммунальное культурно-спортивное унитарное предприятие "Аква-Минск".  УНП 190230915.                               Тел. +375 17 279 84 26.</t>
  </si>
  <si>
    <t>Коммунальное культурно-спортивное унитарное предприятие "Аква-Минск". УНП 190230915.                                 Тел. +375 17 279 84 26.</t>
  </si>
  <si>
    <t>Инвентарный номер  500/C-29449, 220095, Республика Беларусь, г. Минск, пр-т Рокоссовского,44</t>
  </si>
  <si>
    <t>Коммунальное культурно-спортивное унитарное предприятие "Аква-Минск".  УНП 190230915.                                 Тел. +375 17 279 84 26.</t>
  </si>
  <si>
    <t>Инвентарный номер  500/C-29449,220095, Республика Беларусь г. Минск, пр-т Рокоссовского,44</t>
  </si>
  <si>
    <t>Инвентарный номер  500/C-29449, 220095, Республика Беларусь, г. Минск, пр-т Рокоссовского,44.</t>
  </si>
  <si>
    <t>2-ой этаж жилого дома. Помещение расположено в здании, являющемся историко-культурной ценностью Республики Беларусь Изолированное нежилое помещение. Вход совместно с жильцами через подъезд жилого дома. Имеется естественное освещение, электроснабжение. Отсутствует водоснабжение, канализация.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 по требованию МЧС установить пожарную сигнализацию, 
Все работы за счет средств арендатора без последующей компенсации
 Не используется с 30.04.21</t>
  </si>
  <si>
    <t xml:space="preserve">под склад </t>
  </si>
  <si>
    <t xml:space="preserve"> г. Минск, 
ул. Радиальная,
11А-2 
ЕГРНИ № 500/D-708145685 (изолированное помещение)
</t>
  </si>
  <si>
    <t>Складирование и хранение товарно-материальных ценностей</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</si>
  <si>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28.06.2023</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</si>
  <si>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30.06.2023</t>
  </si>
  <si>
    <t>Предоставление без аукциона</t>
  </si>
  <si>
    <t xml:space="preserve">Предоставление без аукциона </t>
  </si>
  <si>
    <t xml:space="preserve">КТУП «Минский Комаровский рынок»  
тел.: (017) 392 20 00;
(033) 630 04 54;
(044)720 45 33
УНП 100150586
</t>
  </si>
  <si>
    <t>Аукцион признан несостоявшимся 25.02.2020</t>
  </si>
  <si>
    <t>УП "Городские бани" УНП 100152109
тел. +375 17 3608641</t>
  </si>
  <si>
    <t>Ауцион признан несостоявшимся 28.06.2022. Не используется с 01.05.2022.</t>
  </si>
  <si>
    <t>Помещение на 3 этаже.
Электроснабжение, естественное и искусственное освещение, отопление.</t>
  </si>
  <si>
    <t>Аукцион признан несостоявшимся 16.06.2023</t>
  </si>
  <si>
    <t>просп. Рокоссовского, 48
500/С-29448</t>
  </si>
  <si>
    <t>Аукцион признан несостоявшимся 28.07.2023</t>
  </si>
  <si>
    <t>г. Минск, ул. В. Хоружей, 8, инв. № 500/С-26940      Часть здания специализированного розничной торговли, подвал, часть помещения № 7.18</t>
  </si>
  <si>
    <t>2-й этаж административно-хозяйственного здания. Часть капитального строения. Вход совместно с другими арендаторами. Имеется: отопление, электроснабжение. Отсутствует естественное освещение. Водоснабжение и канализация в местах общего пользования.
Необходимо: оформление учета электроэнергии в РУП "Минскэнерго" в установленном порядке;
 предоставление доступа для обслуживания Унитарному предприятию по оказанию услуг «А1», проведение ремонта. 
Все мероприятия за счет средств арендатора без последующей компенсации.
Не используется с 21.06.23</t>
  </si>
  <si>
    <t>Аукцион признан несостоявшимся. Протокол от 22.12.2020.</t>
  </si>
  <si>
    <t>Государственное предприятие  «ЖЭУ № 3 Центрального района г. Минска"   
тел.: (017) 363 08 57;
(029) 563 44 39 ;
УНП 192590391</t>
  </si>
  <si>
    <t>Под административные цели – офис (кроме общественных объединений, коллегии адвокатов, центров поддержки предпринимательства), под производственные цели, под розничный торговый объект непродовольственной группы товаров (за исключением одежды и обуви, бывшей в употреблении), под бытовые услуги населению (за исключением медицинских, парикмахерских, прачечных, услуг по химчистке, ритуальных услуг), или другие цели, возможные для размещения на данном объекте по согласованию с арендодателем.</t>
  </si>
  <si>
    <t>Часть изолированного нежилого помещения на 1-м этаже здания жилого дома. Помещение оборудовано электроснабжением, отоплением, водопроводом, канализацией. Имеется естественное и искусственное освещение, общий вход, общий санузел. Помещение обременений не имеет. Победитель аукциона обязан заключить договоры на вывоз твёрдых бытовых отходов, на снабжение электрической энергией, на пользование тепловой энергией, на пользование холодным и горячим водоснабжением и канализацией.</t>
  </si>
  <si>
    <t xml:space="preserve">Аукцион признан несостоявшимся 18.08.2023 </t>
  </si>
  <si>
    <t>Аукцион признан несостоявшимся 18.08.23</t>
  </si>
  <si>
    <t>ул.Голодеда, 8/3-1Н                 500/D-347886</t>
  </si>
  <si>
    <t>Часть капитального строения (подвал,) двухэтажного отдельностоящего здания. Имеется отопление, электроэнергия, санузел общий, естественное освещение отсутсвует. Условия: разработка проекта на электроснабжение, установка электросчетчика, установка пожарной автоматики, текущий ремонт помещения. Все работы за счет средств арендатора без последующей компенсации затрат. Не используется с 03.12.2021</t>
  </si>
  <si>
    <t>85,00</t>
  </si>
  <si>
    <t>1-й год - 1, послед период -подвал- 0,5, 1-й этаж - 2,5</t>
  </si>
  <si>
    <t xml:space="preserve">Под размещение нестационарного объекта общественного питания, нестационарного торгового объекта продовольственной, непродовольственной группы товаров с правом реализации пива </t>
  </si>
  <si>
    <t>г. Минск, сквер по ул. Калиновского, инв.0053456</t>
  </si>
  <si>
    <t>г. Минск, сквер по ул. Калиновского, инв.003961/17</t>
  </si>
  <si>
    <t>г. Минск, сквер по ул. Калиновского, инв.0053453</t>
  </si>
  <si>
    <t xml:space="preserve">Под размещение нестационарного торгового  объекта продовольственной, непродовольственной группы товаров, размещение комплекса детских развлекательных аттракционов </t>
  </si>
  <si>
    <t>п.101.1-й этаж ОСЗ. Вход, коммунальные услуги с другими арендаторами. Требуется ремонт, установка эл.счетчика за счет средств арендатора без компенсациизатрат. Аренда до момента сноса здания. Освобождено 31.01.2022.</t>
  </si>
  <si>
    <t>1,5  (3 при применении понижающего коэффициента)</t>
  </si>
  <si>
    <t>10,4</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</si>
  <si>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19.09.2023</t>
  </si>
  <si>
    <t>Под любые цели, возможные на данном объекте, кроме объекта общественного питания и ритуальных услуг</t>
  </si>
  <si>
    <r>
      <t xml:space="preserve">Помещения расположены на 1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t>
    </r>
    <r>
      <rPr>
        <u/>
        <sz val="8"/>
        <rFont val="Times New Roman"/>
        <family val="1"/>
        <charset val="204"/>
      </rPr>
      <t>При необходимости арендатора</t>
    </r>
    <r>
      <rPr>
        <sz val="8"/>
        <rFont val="Times New Roman"/>
        <family val="1"/>
        <charset val="204"/>
      </rPr>
      <t xml:space="preserve">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
</t>
    </r>
    <r>
      <rPr>
        <u/>
        <sz val="8"/>
        <rFont val="Times New Roman"/>
        <family val="1"/>
        <charset val="204"/>
      </rPr>
      <t/>
    </r>
  </si>
  <si>
    <t>501,10</t>
  </si>
  <si>
    <t>10,00</t>
  </si>
  <si>
    <t>7,70</t>
  </si>
  <si>
    <t>7,80</t>
  </si>
  <si>
    <t>5,50</t>
  </si>
  <si>
    <t>Аукцион признан несостоявшимся 17.10.2023</t>
  </si>
  <si>
    <t>Аукцион признан несостоявшимся 21.11.2023</t>
  </si>
  <si>
    <t>Сдается без аукциона. Возможен договор безвозмездного пользования под обязательства создания новых рабочих</t>
  </si>
  <si>
    <t>Административные цели (офис)</t>
  </si>
  <si>
    <t xml:space="preserve">ул. Ленина, 9, пом. 3Н
500/D-7127825
</t>
  </si>
  <si>
    <t xml:space="preserve">Творческая мастерская </t>
  </si>
  <si>
    <t>2  (3 при применении понижающего коэффициента)</t>
  </si>
  <si>
    <t>117,40</t>
  </si>
  <si>
    <t>0,50</t>
  </si>
  <si>
    <t>1,00</t>
  </si>
  <si>
    <t>0,80</t>
  </si>
  <si>
    <t>1,20</t>
  </si>
  <si>
    <t>28,30</t>
  </si>
  <si>
    <t>40,20</t>
  </si>
  <si>
    <t>1,9; 3 при применении понижающего коэффициента</t>
  </si>
  <si>
    <t>0,50 (3,0 - при применении понижающих коэффициентов)</t>
  </si>
  <si>
    <t>г. Минск, ул. В. Хоружей, 8, инв. № 500/С-26940      Часть здания специализированного розничной торговли, подвал, помещение № 5.3</t>
  </si>
  <si>
    <t xml:space="preserve">1,0
3,0 (при применении понижающих коэффициентов)
</t>
  </si>
  <si>
    <t>Аукцион признан несостоявшимся 16.01.2024</t>
  </si>
  <si>
    <t>16,30</t>
  </si>
  <si>
    <t xml:space="preserve">УП «Минскзеленстрой»
Тел. 350 19 26;
Договор поручения
№ 31 п-24/23
от 04.01.2024
УНП 190255831
</t>
  </si>
  <si>
    <t>3,00</t>
  </si>
  <si>
    <t>Изолированное помещение. Расположено в подвале жилого дома. Общий вход с жилым подъездом. Имеется  отопление.Условия: разработка проекта на электроснабжение, установка электросчетчика, оформление договора на оплату электроэнергии, проведение ремонта помещения, оборудование пожарной автоматики, заключить договоры с поставщиками коммунальных услуг,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01.10.2020</t>
  </si>
  <si>
    <t xml:space="preserve">Изолированное помещение. Имеется отопление, требуется ремонт, расположено в подвале в 8-ми этажного  жилого дома, наличие транспортной инфраструктуры,электроснабжения, дом телефонизирован, материал стен- кирпич. Условия: установка электросчетчика, оформление арендатором договора на оплату электроэнергии, заключить договоры с поставщиками коммунальных услуг, оборудование охранно-пожарной сигнализации, возмещение арендатором расходов (затрат) арендодателя на капитальный ремонт. Все работы за счет арендатора без последующей компенсации затрат. Не используется с 31.03.2015. </t>
  </si>
  <si>
    <t>Изолированное помещение.Имеется холодная вода, санузел, отопление, требуется ремонт за счет средств арендатора без компенсации затрат,расположено в подвале в 5-ти этажного  жилого дома. Общий вход с жилым подъездом. Отсутствует естественноеосвещение. Наличие, отопления, электроснабжения. Условия: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оборудование охранно-пожарной сигнализации и системы оповещения, возмещение арендатором расходов (затрат) арендодателя на капитальный ремонт. Не используется с 10.02.2015</t>
  </si>
  <si>
    <t>Изолированное помещение, расположено в подвале жилого дома, общий вход с жилым подъездом. Имеется: холодное водоснабжение, санузел, отопление. Отсутствует естественное освещение. Условия: разработка проекта на электроснабжение, установка электросчетчика,  приведение планировочного решения в соответствие с имеющейся технической документацией, ремонт помещения, установка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</si>
  <si>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ГУ «Первомайский ФОЦ», УНП 100743106,                    8017-360-20-69</t>
  </si>
  <si>
    <t>Для размещения объекта общественного питания (кафетерий, кофейня) или иные цели возможные на данном объекте при согласовании с арендодателем.</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</si>
  <si>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29.02.2024</t>
  </si>
  <si>
    <t xml:space="preserve">КТУП «Минский Комаровский рынок»  
тел.: (017) 399 21 00;
(029) 643 07 95
УНП 100150586
</t>
  </si>
  <si>
    <t>ул.Никифорова,12-1,        500/D-708164034</t>
  </si>
  <si>
    <t>Под складирование и хранение товарно-материальных ценностей</t>
  </si>
  <si>
    <t>ул. Старовиленская, 10
500/С-2171</t>
  </si>
  <si>
    <t xml:space="preserve">Государственное предприятие  "МГЦН"
тел. (017) 355 80 46,                                8(029)146 69 65                         УНП 190398583   </t>
  </si>
  <si>
    <t>Республика Беларусь, г.Минск, пр-д Ташкентский, дом 5, часть здания специализированного розничной торговли инвентарный номер ЕГРНИ 500/С-27182, помещение №10* (*согласно экспликации)</t>
  </si>
  <si>
    <t>Оказание бытовых услуг (кроме ритуальных), иные цели, возможные на данных площадях</t>
  </si>
  <si>
    <t>На 2 этаже физкультурно-оздоровительного центра. Вход и санузел - совместные с другими арендаторами .Имеется естественное освещение, отопление,электроснабжение,пожарная сигнализация.Арендатор возмещает расходы (затраты) арендодателя на капитальный ремонт, эксплуатационные и иные  расходы.Срок аренды - 2 года</t>
  </si>
  <si>
    <t>На 1 этаже физкультурно-оздоровительного центра. Вход-совместный с другими арендаторами.  Имеется естественное освещение, отопление,электроснабжение,пожарная сигнализация, отдельный санузел.Арендатор возмещает расходы (затраты) арендодателя на капитальный ремонт, эксплуатационные и иные  расходы. Срок аренды - 2 года</t>
  </si>
  <si>
    <t>На 2 этаже физкультурно-оздоровительного центра. Вход и санузел - совместные с другими арендаторами .Имеется естественное освещение,водопровод, отопление,электроснабжение,пожарная сигнализация.Арендатор возмещает расходы (затраты) арендодателя на капитальный ремонт, эксплуатационные и иные  расходы. Срок аренды - 3 года</t>
  </si>
  <si>
    <t xml:space="preserve">г.Минск,                                       ул. Карбышева, 13-2                        500/D-70791488
</t>
  </si>
  <si>
    <t xml:space="preserve">г.Минск,                                       ул .Карбышева, 13-2                        500/D-70791488
</t>
  </si>
  <si>
    <t>Аукцион признан несостоявшимся 26.03.24</t>
  </si>
  <si>
    <t>Изолированное помещение на первом этаже жилого дома. Имеется отопление, естественное освещение, санузел, вход через подъезд жилого дома. Требуется оформление арендатора в РУП "Минскэнерго", УП "Минскводоканал",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</si>
  <si>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 xml:space="preserve">ул. Я. Лучины, 14, пом.34
500/D-978808917
</t>
  </si>
  <si>
    <t>0,35 БАВ за 1 кв.м</t>
  </si>
  <si>
    <t>По предварительному согласованию с арендодателем под все возможные цели</t>
  </si>
  <si>
    <t>0,3 ( 3 при применении понижающих коэффициентов)</t>
  </si>
  <si>
    <t xml:space="preserve">Изолированное нежилoе помещение, расположенное на первом этаже жилого дома (307,8 кв.м) и в подвале жилого дома (174,9 кв.м). Год постройки 1961. На первом этаже  расположены девять складских помещений (12,4; 56,1; 9,8; 14,2; 61,0; 16,9;8,9; 11,7; 17,4), два кабинета (8,1; 10,3), имеются естественное и искусственное освещение, централоное отопление, холодное водоснабжение, канализация, рампа, отдельный вход. В подвальном помещении шесть складских помещений (7,0; 17,3; 7,4; 4,3; 9,4; 15,1), холодное водоснабжение, канализация, санузел. Текущий ремонт проводится за счет средств арендатора без последующей компенсации затрат                                                      </t>
  </si>
  <si>
    <t>Административные цели (офис), размещение руководства и специалистов (офис)</t>
  </si>
  <si>
    <t xml:space="preserve">Сдача в аренду без аукциона  </t>
  </si>
  <si>
    <t>Помещение на 3-м этаже административного корпуса. Есть электроснабжение, естественное освещение. Водоснабжение, санузел на этаже. Вход в помещение с этажа.</t>
  </si>
  <si>
    <t>1,0 (3,0 при применении понижающих коэффициентов)</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</si>
  <si>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13.04.2024.  </t>
  </si>
  <si>
    <t>г. Минск, ул. В. Хоружей, 8, инв. № 500/С-26940      Часть здания специализированного розничной торговли, подвал, помещение № 7.20</t>
  </si>
  <si>
    <t>Аукцион признан несостоявшимся 20.03.2024</t>
  </si>
  <si>
    <t xml:space="preserve">Сдача в аренду без аукциона.                                                                                          Не используется с 01.05.2024.   </t>
  </si>
  <si>
    <t>Коэффициент спроса к базовым ставкам для населенных пунктов (от 0,3 до 3)   или размер договорной арендной платы в БАВ</t>
  </si>
  <si>
    <t>Сведения об объектах, предлагаемых к сдаче в аренду</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</si>
  <si>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12.05.2024.</t>
  </si>
  <si>
    <t>аукцион признан несостоявшимся 25.04.2024</t>
  </si>
  <si>
    <t>4,00</t>
  </si>
  <si>
    <t>ул. М.Богдановича,            1-1 (изолированное помещение № 1 с инвентарным номером 500/D-7988210798)</t>
  </si>
  <si>
    <t>УП "ЖРЭО Ленинского района г.Минска", УНП 100301806,    тел. +375 17 396 06 47</t>
  </si>
  <si>
    <t>3.0</t>
  </si>
  <si>
    <t>г. Минск,  ул. Жилуновича, 18-1Н                                  500/D-707945184</t>
  </si>
  <si>
    <t>1,00 при применении понижающих коэффициентов -3</t>
  </si>
  <si>
    <t>1,00 при применении понижающих коэффициентов - 3</t>
  </si>
  <si>
    <t>1,00 при применении 0,1-3</t>
  </si>
  <si>
    <t>1,00 при применении 0,1- коэф. 3</t>
  </si>
  <si>
    <t>ул. Корженевского, 25-9
500/D-708171829</t>
  </si>
  <si>
    <t>ул. Ленинградская, д.1, пом.5Н
500/D-7023311</t>
  </si>
  <si>
    <t>Аукцион признан несостоявшимся  28.05.2024</t>
  </si>
  <si>
    <t>0,50 3,0 - при применении понижающих коэффициентов</t>
  </si>
  <si>
    <t>ул. Кульман, 5-1    500/D-698483</t>
  </si>
  <si>
    <t>67,00</t>
  </si>
  <si>
    <t>г. Минск ул. Ефросиньи Полоцкой, 4/10
Здание специализиро-ванное автомобильного транспорта
Инв. 500/C-46594  (бух. 5065)</t>
  </si>
  <si>
    <t xml:space="preserve">2,1
3,0 (при применении понижающих коэффициентов)
</t>
  </si>
  <si>
    <t xml:space="preserve">Изолированное помещение расположено в подвале здания.  Частично с естественным освещением, без отопления, Вход отдельный. Требуется проведение текущего ремонта за счет средств арендатора, без последующей компенсации стоимости.  Здание расположено в центральной части города в границах историко-культурной ценности категории "1" - "Исторический центр г. Минска".                                                                                                                                                                                                                                                                                                                       </t>
  </si>
  <si>
    <t xml:space="preserve"> Государственное предприятие «Чижовский рынок», тел.(017) 270 11 52, (033) 650 79 64,                    УНП 101452539</t>
  </si>
  <si>
    <t>ул. Славинского, 45    500/D-704749 (№ 1)</t>
  </si>
  <si>
    <t xml:space="preserve">Филиал  "Курасовщинский рынок" Здание сезонного колхозного рынка со складами  220108 ул.Корженевского, 2 г. Минск инвентарный № 500/С-27232  
помещение № 2.2
</t>
  </si>
  <si>
    <t xml:space="preserve">Часть капитального строения. Помещение, наличие энергоснабжения, отдельный вход, не используется с 01.07.2024. </t>
  </si>
  <si>
    <t>1,5 (3,0 при применении понижающего коэффициента)</t>
  </si>
  <si>
    <t>1,0;3,0 - при применении понижающего коэффициента</t>
  </si>
  <si>
    <t xml:space="preserve">Государственное производственное объединение «Минскстрой», 
(017) 327 65 53, 
+375 29 175 50 13
УНП 100071325
</t>
  </si>
  <si>
    <t xml:space="preserve">просп. Независимости, 18 5Н (часть нежилого помещения)
500/D-692693
</t>
  </si>
  <si>
    <t>УП "Киновидеопрокат" Мингорисполкома
тел. 365-20-37, 365-49-20,                 УНП 100253353</t>
  </si>
  <si>
    <t>ул. Калинина, 16    500/D-7116687 (1Н)</t>
  </si>
  <si>
    <t>ул. Калиновского, 21    500/D-7062414 (1Н)</t>
  </si>
  <si>
    <t>административные цели, иные виды деятельности, возможные на данном объекте (кроме объектов обществ. питания), оказание услуг (кроме ритуальных и бытовых)</t>
  </si>
  <si>
    <t>ул. Калиновского, 55    500/D-798792174 (7)</t>
  </si>
  <si>
    <t>ул. Калиновского, 55    500/D-798792176 (9)</t>
  </si>
  <si>
    <t>ул. Калиновского, 55    500/D-978816362 (12)</t>
  </si>
  <si>
    <t>ул. Калиновского, 55    500/D-978828181 (13) 500/D-798792176 (9)</t>
  </si>
  <si>
    <t>пер. Кузьмы Чорного, 3    500/D-7027457 (1Н)</t>
  </si>
  <si>
    <t>пр-т Независимости, 123    500/D-7026497 (2)</t>
  </si>
  <si>
    <t>пр-т Независимости, 123/3    500/D-70773766 (1Н)</t>
  </si>
  <si>
    <t>1,50 подвал -0,5, при применении пониж. коэф-в 1-й этаж -3, подвал --1</t>
  </si>
  <si>
    <t>пр-т Независимости, 145    500/D-7094336 (пом. 2Н)</t>
  </si>
  <si>
    <t>ул. Руссиянова, 13/2    500/D-70775540 (1н)</t>
  </si>
  <si>
    <t>ул. Садовая, 8    500/D-1000307 (1Н)</t>
  </si>
  <si>
    <t>ул. Стебенева, 2/4
(административно-хозяйственное здание инв.№ 500/С-37033)</t>
  </si>
  <si>
    <t>ул.Промышленная, 24
(здание административного корпуса 
инв.№ 500/С-31274)</t>
  </si>
  <si>
    <t>0,3 БАВ х 1 кв.м</t>
  </si>
  <si>
    <t xml:space="preserve">Минская обл. Минский р-н, Могилёвское шоссе, 10-й км, р-н д. Большой Тростенец (открытая площадка с покрытием)
</t>
  </si>
  <si>
    <t>ул. К.Либкнехта 43/1, (здание хранилищ, инв. № 500/С-29213)</t>
  </si>
  <si>
    <t xml:space="preserve">Склад </t>
  </si>
  <si>
    <t xml:space="preserve">Сдача в  аренду. Аукцион от 28.05.2024  № 375  признан несостоявшимся </t>
  </si>
  <si>
    <t>г.Минск, ул.Куприянова, 19 инв.№ 500/D-70794609</t>
  </si>
  <si>
    <t>2,0, (3,0 при применении понижающего коэффициента)</t>
  </si>
  <si>
    <t>Помещение на 2-м этаже административного корпуса. Есть электроснабжение, естественное освещение. Водоснабжение, санузел на этаже. Вход в помещение с этажа.</t>
  </si>
  <si>
    <t>Аукцион признан несостоявшимся 13.08.24</t>
  </si>
  <si>
    <t>Без проведения аукциона</t>
  </si>
  <si>
    <t>1,0 или 3,00 (при применении понижающего коэффициента)</t>
  </si>
  <si>
    <t>1 или 3,00 (при применении понижающего коэффициента)</t>
  </si>
  <si>
    <t>Аукцион признан несостоявшимся 17.09.24</t>
  </si>
  <si>
    <t>16,40</t>
  </si>
  <si>
    <t>ул. Толбухина, 16    500/D-707950505 (2Н)</t>
  </si>
  <si>
    <t>32,10</t>
  </si>
  <si>
    <t>Аукцион признан несостоявшимся 24.09.2024.</t>
  </si>
  <si>
    <t>Изолированное помещение в подвале жилого дома рядом с теплоузлом. Вход в помещение через подъезд жилого дома. Имеется отопление, водоснабжение, канализация, естественное освещение. Требуется ремонт помещения с заменой напольного покрытия, оформление в РУП "Минскэнерго", УП "Минскводоканал",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</si>
  <si>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ул. Максима Богдановича, 102 -3н  500/D-70778493</t>
  </si>
  <si>
    <t>51,30</t>
  </si>
  <si>
    <r>
      <t xml:space="preserve">В период функционирования нестационарных сезонных объектов </t>
    </r>
    <r>
      <rPr>
        <b/>
        <sz val="8"/>
        <rFont val="Times New Roman"/>
        <family val="1"/>
        <charset val="204"/>
      </rPr>
      <t>0,9</t>
    </r>
    <r>
      <rPr>
        <sz val="8"/>
        <rFont val="Times New Roman"/>
        <family val="1"/>
        <charset val="204"/>
      </rPr>
      <t xml:space="preserve"> БАВ за 1 кв.м,   в период прекращения эксплуатации оборудования, а также в период монтажа, демонтажа оборудования </t>
    </r>
    <r>
      <rPr>
        <b/>
        <sz val="8"/>
        <rFont val="Times New Roman"/>
        <family val="1"/>
        <charset val="204"/>
      </rPr>
      <t xml:space="preserve"> 0,5</t>
    </r>
    <r>
      <rPr>
        <sz val="8"/>
        <rFont val="Times New Roman"/>
        <family val="1"/>
        <charset val="204"/>
      </rPr>
      <t xml:space="preserve"> БАВ за 1 кв.м.</t>
    </r>
  </si>
  <si>
    <r>
      <t xml:space="preserve">В период функционирования нестационарных сезонных объектов </t>
    </r>
    <r>
      <rPr>
        <b/>
        <sz val="8"/>
        <rFont val="Times New Roman"/>
        <family val="1"/>
        <charset val="204"/>
      </rPr>
      <t>0,9</t>
    </r>
    <r>
      <rPr>
        <sz val="8"/>
        <rFont val="Times New Roman"/>
        <family val="1"/>
        <charset val="204"/>
      </rPr>
      <t xml:space="preserve"> БАВ  за 1 кв.м,   в период прекращения эксплуатации оборудования, а также в период монтажа, демонтажа оборудования </t>
    </r>
    <r>
      <rPr>
        <b/>
        <sz val="8"/>
        <rFont val="Times New Roman"/>
        <family val="1"/>
        <charset val="204"/>
      </rPr>
      <t xml:space="preserve"> 0,5</t>
    </r>
    <r>
      <rPr>
        <sz val="8"/>
        <rFont val="Times New Roman"/>
        <family val="1"/>
        <charset val="204"/>
      </rPr>
      <t xml:space="preserve"> БАВ за 1 кв.м.</t>
    </r>
  </si>
  <si>
    <t>71,40</t>
  </si>
  <si>
    <t>Аукцион признан несостоявшимся 21.07.2022.                            Не используется с 25.05.2022.</t>
  </si>
  <si>
    <t xml:space="preserve"> Аукцион признан несостоявшимся 16.01.2024.                                                                         Не используется с 01.04.2023. </t>
  </si>
  <si>
    <t>Государственное предприятие "Минсктранс" филиал "Автобусный парк №5",  тел. 378-96-89                  УНП 102299394</t>
  </si>
  <si>
    <t>Часть изолированного помешения, расположенного  на первом этаже жилого дома с  отдельным  входом. Имеется электроснабжение, холодное и горячее водоснабжение, санузел, отопление, естественное освещение. Условия: установка приборов учета воды с дистанционным съемом; разработать проект и установить прибор учета электрической энергии; установка пожарной автоматики; текущий ремонт;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02.07.2022</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</si>
  <si>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16.11.2024</t>
  </si>
  <si>
    <t xml:space="preserve">Филиал  "Курасовщинский рынок" Здание сезонного колхозного рынка со складами  220108 ул.Корженевского, 2 г. Минск инвентарный № 500/С-27232  
помещение № 2.1
</t>
  </si>
  <si>
    <t>Часть капитального строения. Помещение, наличие энергоснабжения, отдельный вход. Дата освобождения 31.10.2024.</t>
  </si>
  <si>
    <t xml:space="preserve">Сдача в  аренду. Аукцион от 24.09.2024  № 380  признан несостоявшимся </t>
  </si>
  <si>
    <t>Филиал N 2 коммунального унитарного предприятия "Минский городской центр недвижимости", УНП 102386187,
тел. 302 40 12, 373 83 24</t>
  </si>
  <si>
    <t>1,00 (3,0 - при применении понижающих коэффициентов)</t>
  </si>
  <si>
    <t>Нежилое помещение, расположенное в подвале жилого 5-ти этажного дома. Имеется естественное освещение, санузел, отопление, электроснабжение. Требуется ремонт за счет средств арендатора без компенсации затрат. Условия: оборудование отдельного входа, разработка проекта и оформление договора на оплату электроэнергии, установка электросчетчика, установка пожарной автоматики.  Не используется с 26.09.2018</t>
  </si>
  <si>
    <t>Часть изолированного нежилого помещения, расположенного в подвале 9-ти этажного жилого дома с  отдельным входом. Наличие отопления, энергоснабжения, транспортной инфраструктуры. Требуется ремонт за счет средств арендатора без компенсации затрат.  Условия: разработка проекта, установка электросчетчика, оформление арендатором договора на оплату электроэнергии,  установка пожарной автоматики, заключить договоры с  поставщиками коммунальных услуг.  Не используется с 01.08.2015</t>
  </si>
  <si>
    <t>ул.Короля, 11-1Н, 500/D-70774256</t>
  </si>
  <si>
    <t>1,2 (3,0-при применении понижающих коэффициентов)</t>
  </si>
  <si>
    <t>Изолированное помещение, расположенное в подвале жилого дома, отдельный   вход.   Имеется   отопление, холодное и горячее водоснабжение, санузел, электроснабжение, естественное освещение. Условия:  установка пожарной автоматики, ремонт при необходимости.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24.10.2024</t>
  </si>
  <si>
    <t>Изолированное помещение.Имеется отдельный вход, холодная вода, санузел, отопление, требуется ремонт за счет средств арендатора без компенсации затрат,расположено в подвале в 5-ти этажного  жилого  дома, наличие транспортной инфраструктуры. Условия:  разработка проекта и оформление договора на оплату электроэнергии , установка электросчетчика, 
- установка автоматической пожарной сигнализации и системы оповещения Не используется с 24.09.2018</t>
  </si>
  <si>
    <t>Изолированное помещение.Имеется холодная вода, горячая вода, санузел, отопление, требуется ремонт за счет средств арендатора без компенсации затрат,подвал в 4-ех этажном жилом доме, наличие транспортной инфраструктуры, отопления, водоснабжения, канализации, электроснабжения, дом телефонизирован, материал стен-кирпич. Условия: разработка проекта,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установка автоматической пожарной сигнализации и системы оповещения, возмещение арендатором расходов (затрат) арендодателя на капитальный ремонт. Не используется с 07.06.2016</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</si>
  <si>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28.10.2021</t>
  </si>
  <si>
    <t xml:space="preserve">Подвал жилого дома. Изолированное нежилое помещение. Имеется: отопление, электроснабжение. Отсутствует: естественное освещение, Имеется отдельный вход. Помещение разделено на боксы разной площадью.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-заключить договора о возложении обязанностей на третье лицо по оплате за коммунальные услуги. 
-по требованию МЧС установить пожарную сигнализацию. 
Все работы за счет средств арендатора без последующей компенсации.
Не используется с  23.10.2024.
</t>
  </si>
  <si>
    <t>УП "ЖРЭО Центрального района г.Минска", УНП 100055817,
тел. 395-89-25, 044-533-69-00</t>
  </si>
  <si>
    <t>творческая мастерская, административные цели</t>
  </si>
  <si>
    <t>г. Минск, ул. Герасименко, 22/2, Инв. 500/D-699921</t>
  </si>
  <si>
    <t>под административные цели, оказание услуг (кроме медицинских и ритуальных)</t>
  </si>
  <si>
    <t>г. Минск, ул. Немига 10-1Н
Инвентарный номер 500/D-695175</t>
  </si>
  <si>
    <t>Под административные цели.</t>
  </si>
  <si>
    <t>Аукцион признан несостоявшимся.     17.10.2023</t>
  </si>
  <si>
    <t>Под офисное помещение</t>
  </si>
  <si>
    <t>Аукцион признан несостоявшимся.                             27.09.2022</t>
  </si>
  <si>
    <t xml:space="preserve">Коммерческое помещение № 10. Семейно развлекательный центр. Игровая зона для детей (на 9 человек) Помещения №95, VIII. 220030, г.Минск, ул. Кирова, 8/6  </t>
  </si>
  <si>
    <t xml:space="preserve">Кафетерий. Помещения № 59,60. 220030, г.Минск, ул. Кирова, 8/6  </t>
  </si>
  <si>
    <t>Комментаторская кабина № 74 (по техпаспорту № 5).                                   220030, г. Минск, ул. Кирова, 8/6</t>
  </si>
  <si>
    <t xml:space="preserve">Детская комната. Помещение № 81. 220030, г.Минск, ул. Кирова, 8/6  </t>
  </si>
  <si>
    <t>Информация</t>
  </si>
  <si>
    <t>2,2 (3,0 при применении понижающего коэффициента)</t>
  </si>
  <si>
    <t>Государственное учреждение физической культуры и спорта "Клуб по хоккею на траве "Минск"
УНП 191040303
тел. +375 17 317-84-99,
+375 17 322-63-14.</t>
  </si>
  <si>
    <t xml:space="preserve"> ул. Куйбышева, д.75, пом. 4Н, 500/D-70778495</t>
  </si>
  <si>
    <t xml:space="preserve">Административные цели (офис), склад, услуги населению, пункт выдачи заказов интернет-магазина,  иные виды деятельности (кроме запрещенных в жилых домах),  возможные на данном объекте </t>
  </si>
  <si>
    <r>
      <t>Изолированное нежилое помещение. 1 -ый этаж в жилом доме. Отдельный вход. Имеется естественное освещение,электроснабжение, отопление, водоотведение (общего пользования).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t>
    </r>
    <r>
      <rPr>
        <sz val="8"/>
        <color rgb="FFFF0000"/>
        <rFont val="Times New Roman"/>
        <family val="1"/>
        <charset val="204"/>
      </rPr>
      <t xml:space="preserve"> </t>
    </r>
    <r>
      <rPr>
        <sz val="8"/>
        <rFont val="Times New Roman"/>
        <family val="1"/>
        <charset val="204"/>
      </rPr>
      <t>оборудование установками пожарной автоматики. На вывоз твердо-бытовых отходов арендатор заключает отдельный договор с сответствующей организацией.  Все проектные и ремонтные работы, технические и организационные мероприятия, а также работы, связанные с перепрофилированием помещения проводятся за счет средств Арендатора без последующей компенсации затрат. Срок аренды- 3 года.</t>
    </r>
  </si>
  <si>
    <t>1,5 или 3,00 (при применении понижающего коэффициента)</t>
  </si>
  <si>
    <t>ул. Иосифа Гошкевича, 10-5    500/C-41148</t>
  </si>
  <si>
    <t>ул. Плеханова, 68, корп.4-1Н
500/D-7127454</t>
  </si>
  <si>
    <t>3,0</t>
  </si>
  <si>
    <t>ул. Голодеда, 7/2                     500/С-24635</t>
  </si>
  <si>
    <t>ул. Жилуновича, 43-2Н             500/D-7114035</t>
  </si>
  <si>
    <t xml:space="preserve"> ул. Омельянюка, 15-33            500/D-708124304</t>
  </si>
  <si>
    <t>1,5; 3,0 - при применении понижающего коэффициента</t>
  </si>
  <si>
    <t>пом. 13, часть пом. 9.3-й этаж ОСЗ. Вход совместно с другими арендаторами. Отопление отсутствует, водоснабжение и канализация имеется.Требуется ремонт, установка эл.счётчика, пожарной автоматики,приборов учета воды с дистанционным съемом показаний за счет средств арендатора без компенсации затрат. Освобождено 12.03.2021</t>
  </si>
  <si>
    <t>2,00</t>
  </si>
  <si>
    <t>г. Минск, ул. В. Хоружей, 8/6, инв. № 500/С-62792      Часть здания склада, помещение № 65.2</t>
  </si>
  <si>
    <t>ул. Пугачевская, 1,                 500/С-7317</t>
  </si>
  <si>
    <t xml:space="preserve">Помещение  на 1эт.общежития, вход общий с арендаторами отдельно от общежития, имеется отопление, освещение, санузел  совместно с другими арендаторами. </t>
  </si>
  <si>
    <t xml:space="preserve">Три смежных помещения 19,6 м2, 14,8 м2, 28,8 м2,   на 1эт. общежития, вход общий с арендаторами отдельно от общежития, имеется отопление, освещение, санузел  совместно с другими арендаторами. </t>
  </si>
  <si>
    <t>г.Минск, пр-т Машерова, д. 20, 500/С-9151</t>
  </si>
  <si>
    <t>Помещение на 1-м эт. здания общежития. Имеется естественное освещение, электричество, отопление. Вход и санузел совместно с другими арендаторами. При необходимости все работы производятся за счет средств арендатора, без последующей компенсации затрат.</t>
  </si>
  <si>
    <t>ул. К.Либкнехта 43/5 (здание специализированное иного назначения, инв. № 500/С-29097)</t>
  </si>
  <si>
    <t>Часть капитального строения.  Вход отдельный. Имеется электроснабжение, водоснабжение. Отсутствует отопление.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01.01.2025</t>
  </si>
  <si>
    <t>Аукцион признан несостоявшимся 24.12.2024</t>
  </si>
  <si>
    <t>75,20</t>
  </si>
  <si>
    <t>Коммунальное унитарное предприятие "Минские городские общежития"                УНП 100028877  +375 17 373-16-57</t>
  </si>
  <si>
    <t>8,30</t>
  </si>
  <si>
    <t>19,20</t>
  </si>
  <si>
    <t>Подвал жилого дома. Часть изолированного нежилого помещения. Вход совместно с другими арендаторами. Отсутствует: естественное освещение, водоснабжение. Необходимо: оформление учета в РУП «Минскэнерго», заключить договора о возложении обязанностей на третье лицо по оплате за коммунальные услуги, 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Часть помещения не используется с 10.12.2024.</t>
  </si>
  <si>
    <t xml:space="preserve">ул. Полевая, 28-3Н
500/D-70613094
</t>
  </si>
  <si>
    <t xml:space="preserve">Часть нежилого помещения, подвал жилого дома. Вход совместно с другими арендаторами. Имеется электроснабжение. Требуется ремонт. Необходимо оформить учет в РУП «Минскэнерго», по требованию МЧС установить пожарную сигнализацию. Все работы за счет средств арендатора без компенсации затрат. 
Не используется с 09.12.2024.
</t>
  </si>
  <si>
    <t xml:space="preserve">Помещения расположены  в  цокольном этаже здания: зал площадью                                                               357,7 м кв., холл 49,4 м кв., гардероб, санузлы. Имеется водоснабжение, отопление. Помещения требуют проведения за счет средств арендатора без последующей компенсации затрат ремонтных работ с частичной установкой дверей и сантехпосуды. Отдельный вход в помещение. Здание расположено в центральной части города в границах историко-культурной ценности категории "1" - "Исторический центр г. Минска".                                                                                                                             
</t>
  </si>
  <si>
    <t>ул.Менделеева,6-1Н 500/D-70787232</t>
  </si>
  <si>
    <t>Административные и  иные цели, возможные на данном объекте аренды</t>
  </si>
  <si>
    <t>административные цели, услуги населению, иные цели, возможные на данном объекте аренды</t>
  </si>
  <si>
    <r>
      <t xml:space="preserve">В период функционирования нестационарных сезонных объектов </t>
    </r>
    <r>
      <rPr>
        <b/>
        <sz val="8"/>
        <rFont val="Times New Roman"/>
        <family val="1"/>
        <charset val="204"/>
      </rPr>
      <t xml:space="preserve">0,9 </t>
    </r>
    <r>
      <rPr>
        <sz val="8"/>
        <rFont val="Times New Roman"/>
        <family val="1"/>
        <charset val="204"/>
      </rPr>
      <t xml:space="preserve">БАВ за 1 кв.м (45 кв.м), в период прекращения эксплуатации оборудования (13 кв.м (домик-сота) при условии освобождения оставшейся площади от иного  оборудования), а также в период монтажа, демонтажа оборудования (45 кв.м) </t>
    </r>
    <r>
      <rPr>
        <b/>
        <sz val="8"/>
        <rFont val="Times New Roman"/>
        <family val="1"/>
        <charset val="204"/>
      </rPr>
      <t>0,5</t>
    </r>
    <r>
      <rPr>
        <sz val="8"/>
        <rFont val="Times New Roman"/>
        <family val="1"/>
        <charset val="204"/>
      </rPr>
      <t xml:space="preserve"> БАВ за           1 кв.м.</t>
    </r>
  </si>
  <si>
    <r>
      <t xml:space="preserve">В период функционирования нестационарных сезонных объектов </t>
    </r>
    <r>
      <rPr>
        <b/>
        <sz val="8"/>
        <rFont val="Times New Roman"/>
        <family val="1"/>
        <charset val="204"/>
      </rPr>
      <t xml:space="preserve">0,9 </t>
    </r>
    <r>
      <rPr>
        <sz val="8"/>
        <rFont val="Times New Roman"/>
        <family val="1"/>
        <charset val="204"/>
      </rPr>
      <t xml:space="preserve">БАВ за 1 кв.м (45 кв.м), в период прекращения эксплуатации оборудования (13 кв.м (домик-сота) при условии освобождения оставшейся площади от иного  оборудования), а также в период монтажа, демонтажа оборудования (45 кв.м) </t>
    </r>
    <r>
      <rPr>
        <b/>
        <sz val="8"/>
        <rFont val="Times New Roman"/>
        <family val="1"/>
        <charset val="204"/>
      </rPr>
      <t>0,5</t>
    </r>
    <r>
      <rPr>
        <sz val="8"/>
        <rFont val="Times New Roman"/>
        <family val="1"/>
        <charset val="204"/>
      </rPr>
      <t xml:space="preserve"> БАВ за            1 кв.м.</t>
    </r>
  </si>
  <si>
    <t>Под административные цели , под услуги населению, возможные на данном объекте аренды (кроме медицинских услуг, парикмахерских, прачечных, услуг по химчистке, услуг по  общественному  питанию)</t>
  </si>
  <si>
    <t>31,40</t>
  </si>
  <si>
    <t>0,70;  3,0 - при применении понижающего коэффициента</t>
  </si>
  <si>
    <t>10,10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</si>
  <si>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31.01.2025</t>
  </si>
  <si>
    <t xml:space="preserve">ул. К.Маркса, 26-2Н
500/D-70773342
</t>
  </si>
  <si>
    <t>Под склад и иные цели возможные на данном объекте аренды в жилом доме</t>
  </si>
  <si>
    <t xml:space="preserve">Подвал жилого дома. Изолированное нежилое помещение. Имеется: отопление, электроснабжение.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 Все работы за счет средств арендатора без последующей компенсации.
Свободно с  15.01.2025.
</t>
  </si>
  <si>
    <t xml:space="preserve">Аукцион признан несостоявшимся 21.01.2025. Не используется с 19.11.2024г. </t>
  </si>
  <si>
    <t>Административные цели (офис), услуги населению (кроме ритуальных услуг, общественного питания, торгового объекта) и иные цели возможные на данном объекте аренды. Без права оформления юридического адреса.</t>
  </si>
  <si>
    <t xml:space="preserve">Помещения № 19-43 в здании административно-бытового корпуса  расположены на цокольном этаже здания. Общий вход с арендодателем. Имеется:  электроснабжение. Имеется возможность подключения холодного  водоснабжения и канализации. Отсутствует отопление,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Установка арендатором приборов учета водоснабжения, пожарной сигнализации без компенсации затрат арендодателем.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</si>
  <si>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50  расположено на  первом этаже здания. Общий вход с арендодателем. Имеется:  электроснабжение.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</si>
  <si>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56  расположено на  первом этаже здания. Общий вход с арендодателем. Имеется:  электроснабжение.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</si>
  <si>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58  расположено на  первом этаже здания. Общий вход с арендодателем.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</si>
  <si>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59  расположено на  первом этаже здания. Общий вход с арендодателем. Проход через смежное помещение.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</si>
  <si>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60  расположено на  первом этаже здания. Общий вход с арендодателем. Проход через смежное помещение.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</si>
  <si>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Помещения № 94-105 в здании административно-бытового корпуса  расположены на 2-ом этаже здания. Общий вход с арендодателем. Имеется:  электроснабжение. Имеется возможность подключения холодного  водоснабжения и канализации. Отсутствует отопление,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Установка арендатором приборов учета водоснабжения, пожарной сигнализации без компенсации затрат арендодателем.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</si>
  <si>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Подземный пешеходный переход по адресу: г.Минск,                      пр. Независимости около дома № 78. Регистрационное удостоверение                         № 0001/231 </t>
  </si>
  <si>
    <t>Под торговый объект (продовольственная и (или) непродовольственная группы товаров) и иные цели, возможные на данном объекте аренды, с учетом требований санитарных и противопожарных норм (кроме объекта общественного питания)</t>
  </si>
  <si>
    <t xml:space="preserve">Подземный пешеходный переход по адресу: г.Минск,                      пр. Независимости около дома № 78. Регистрационное удостоверение                       № 0001/231 </t>
  </si>
  <si>
    <t xml:space="preserve">Под административные цели (офис) и иные цели, возможные на данном объекте </t>
  </si>
  <si>
    <t>ул. Кузьмы Чорного, 33В    500/С-51608</t>
  </si>
  <si>
    <t>90,00</t>
  </si>
  <si>
    <t>административные цели, иные цели, возможные на данном объекте аренды</t>
  </si>
  <si>
    <t>Административные цели и иные цели возможные на данном объекте аренды</t>
  </si>
  <si>
    <t>Минская обл., Минский р-н, Хатежинский с/с, Район деревни Таборы (инв. № 600/С-42773, фруктохранилище)</t>
  </si>
  <si>
    <t>12,15 руб. ×1 кв.м</t>
  </si>
  <si>
    <t>временное складирование и хранение товарно-материальных ценностей</t>
  </si>
  <si>
    <t xml:space="preserve">Часть изолированного нежилого помещения. 2-й этаж. Имеется отопление, водоснабжение,  естесственное освещение. Санузел отсутствует. Имеется техническая возможность обустройства помещения санитарной комнатой. Выполнение работ по обустройству и последующее оформление правоустанавливающих документов на произведенные изменения за счет средств арендатора без последующей компенсации затрат. Необходимо проведение текущего ремонта помещения, необходима установка пожарно-охранной сигнализации. Необходима установка приборов учета электро и водоснабжения.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водоснабжение и электроснабжение, а также выделение нагрузок на теплоснабжение. 
</t>
  </si>
  <si>
    <t>Аукцион признан несостоявшимся 29.01.2025</t>
  </si>
  <si>
    <t>ул. Захарова, 33-2Н                   500/D-7076654</t>
  </si>
  <si>
    <t>Изолированное помещение, расположенное на первом этаже жилого дома, вход через подъезд с жильцами.  Имеется  отопление, холодное водоснабжение, санузел,  естественное освещение,  электроснабжение отсутствует. Условия: установка пожарной автоматики; обеспечить учет электроэнергии и установить прибор учета; ремонт при необходимости; оборудование отдельного входа,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</si>
  <si>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Изолированное помещение, расположено в  подвале жилого дома. Отдельный вход. Имеется электроснабжение, отопление. Отсутствует естестенное освещение. Условия: разработка проекта на электроснабжение, установка прибора учета электроэнергии,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</si>
  <si>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 xml:space="preserve"> административные цели, иные цели, возможные на данном объекте </t>
  </si>
  <si>
    <t>административные цели и иные цели, возможные на данном объекте аренды в жилом доме</t>
  </si>
  <si>
    <t xml:space="preserve">административные цели, иные цели, возможнные на данном объекте аренды в жилом доме </t>
  </si>
  <si>
    <t xml:space="preserve">административные цели, иные цели, возможные на данном объекте аренды в жилом доме </t>
  </si>
  <si>
    <t xml:space="preserve">административные цели  и иные цели, возможные на данном объекте  аренды в жилом доме </t>
  </si>
  <si>
    <t xml:space="preserve">административные цели, иные цели, возможнные на данном объекте  аренды в жилом доме </t>
  </si>
  <si>
    <t xml:space="preserve">временное хранение материальных ценностей, и иные цели, возможные на данном объекте  аренды в жилом доме </t>
  </si>
  <si>
    <t>административные цели, иные виды деятельности, на данном объекте  аренды в жилом доме  (кроме объектов обществ. питания)</t>
  </si>
  <si>
    <t xml:space="preserve"> складирование и хранение товароматериальных ценностей,  иные цели, возможнные на данном объекте  аренды в жилом доме </t>
  </si>
  <si>
    <t xml:space="preserve">административные цели, складские помещения, иные цели, возможнные на данном объекте аренды   в жилом доме </t>
  </si>
  <si>
    <t xml:space="preserve">творческая мастерская, иные цели, возможные на данном объекте аренды в жилом доме </t>
  </si>
  <si>
    <t xml:space="preserve"> складирование и хранение товароматериальных ценностей и  иные цели, возможнные на данном объекте аренды  в жилом доме </t>
  </si>
  <si>
    <t xml:space="preserve">хранение товароматериальных ценностей, иные цели, возможнные на данном объекте аренды в жилом доме </t>
  </si>
  <si>
    <t xml:space="preserve"> Аукцион признан несостоявшимся 17.10.2023</t>
  </si>
  <si>
    <t>пр-т Независимости , д. 27А, пом.1н</t>
  </si>
  <si>
    <t>Административные цели (офис), услуги населению (кроме ритуальных услуг, общественного питания, торгового объекта) и иные цели, возможные на данном объекте аренды. Без права оформления юридического адреса.</t>
  </si>
  <si>
    <t>Под любые цели, возможные на данном объекте аренды, кроме объекта общественного питания и ритуальных услуг</t>
  </si>
  <si>
    <t xml:space="preserve">ГО "Минское городское жилищное хозяйство"
УНП 100817857
тел. +375 17 242 38 81,
+375 17 272 29 84, </t>
  </si>
  <si>
    <t>Часть капитального строения (помещение в здании фруктохранилища).Санузел совместно с другими арендаторами.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01.02.2025</t>
  </si>
  <si>
    <t>Часть капитального строения (помещение в здании фруктохранилища). Санузел совместно с другими арендаторами.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01.02.2025</t>
  </si>
  <si>
    <t xml:space="preserve">ул. Чапаева, 3  инв.номер 500/С-14543  </t>
  </si>
  <si>
    <t>111,80</t>
  </si>
  <si>
    <t>Часть капитального строения. Первый этаж. Имеется: энергоснабжение.   Дата освобождения 28.02.2025.</t>
  </si>
  <si>
    <t>г. Минск, ул. В. Хоружей, 8, инв. № 500/С-26940      Часть здания специализированного розничной торговли, первый  этаж , помещение № 25.4</t>
  </si>
  <si>
    <t>складирование и хранение товарно-материальных ценностей</t>
  </si>
  <si>
    <t>административные цели и иные цели, возможные на данном объекте аренды</t>
  </si>
  <si>
    <t>административные цели, оказание услуг (кроме ритуальных),  иные цели, возможные на данном объекте аренды в жилом доме</t>
  </si>
  <si>
    <r>
      <t xml:space="preserve">Часть отдельностоящего капитального строения, на  2 этаже. Имеется естественное освещение, отопление, холодное водоснабжение и канализация.  Вход совместно с другими арендаторами. Требуется ремонт помещения, замена сантехнического оборудования, </t>
    </r>
    <r>
      <rPr>
        <sz val="8"/>
        <color rgb="FFFF0000"/>
        <rFont val="Times New Roman"/>
        <family val="1"/>
        <charset val="204"/>
      </rPr>
      <t xml:space="preserve"> </t>
    </r>
    <r>
      <rPr>
        <sz val="8"/>
        <rFont val="Times New Roman"/>
        <family val="1"/>
        <charset val="204"/>
      </rPr>
      <t xml:space="preserve">оформление арендатора в РУП "Минскэнерго", установка системы пожарной сигнализации за счет средств арендатора без компенсации затрат. </t>
    </r>
  </si>
  <si>
    <t>административные цели, иные цели, возможные на данном объекте аренды в жилом доме</t>
  </si>
  <si>
    <t>Помещение в одноэтажном здании, расположенное на территории производственной базы. Помещение не отапливаемое. Водоснабжение и канализация отсутствует. Имеется отдельный вход. Дверной проём широкий. Имеется возможность для подключения освещения (максимальная мощность составляет  1,0 кВт), с разработкой проекта подключения и выполнением электромонтажных работ (проект и электромонтажные работы выполняются    Арендатором самостоятельно за счет собственных средств без последующей компенсации). Фундамент  железобетонный, стены кирпичные, перекрытия железобетонные, полы бетонные, крыша мягкая рулонная.   Ремонт помещения за счет средств Арендатора без последующей компенсации. Срок аренды  до момента начала реконструкции, ремонтных работ, сноса, изъятия участка под строительство, но не более   3-х лет без гарантии предоставления в аренду иных площадей без аукционных торгов.</t>
  </si>
  <si>
    <t>Творческая мастерская</t>
  </si>
  <si>
    <t>Временное хранение материальных ценностей, иные виды деятельности, возможные на данном объекте</t>
  </si>
  <si>
    <t>Кладовая. Помещение на 1 подземном этаже паркинга. Имеется электроснабжение. К помещению имеет доступ представитель товарищества собственников с целью обслуживания вентиляции жилого дома. Не используется с 29.03.21</t>
  </si>
  <si>
    <t>Кладовая. Помещение на 1 подземном этаже паркинга. К помещению имеет доступ представитель товарищества собственников с целью обслуживания вентиляции жилого дома. Не используется с 29.03.21</t>
  </si>
  <si>
    <t>Аукцион признан несостоявшимся  25.02.2025</t>
  </si>
  <si>
    <t xml:space="preserve"> аукцион 25.02.2025 признан несостоявшимся</t>
  </si>
  <si>
    <t>на согласовании</t>
  </si>
  <si>
    <t>складирование и хранение товаро-материальных ценностей, иные цели, возможные на данном объекте аренды в жилом доме</t>
  </si>
  <si>
    <t>2,5 (при применении понижающих коэффициентов - 3,0)</t>
  </si>
  <si>
    <t>1,5 (при применении понижающих коэффициентов - 3,0)</t>
  </si>
  <si>
    <t>ул. Революционная, 8
500/C-5639</t>
  </si>
  <si>
    <t xml:space="preserve">Под складирование и хранение товарно-материалтьных ценностей  </t>
  </si>
  <si>
    <t xml:space="preserve">г.Минск,  пр-т Победителей, 141-1, инв.№500/D798782213  </t>
  </si>
  <si>
    <t>Под административные цели и иные цели, возможные  на данном объекте аренды</t>
  </si>
  <si>
    <t>1,50 3,0 - при применении понижающих коэффициентов</t>
  </si>
  <si>
    <t xml:space="preserve">Административные цели (офис), услуги населению, пункт выдачи заказов интернет-магазина,  иные цели, возможные на данном объекте аренды в жилом доме (кроме запрещенных в жилых домах) </t>
  </si>
  <si>
    <t>Аукцион признан несостоявшимся, помещение свободно для сдачи в аренду без аукциона</t>
  </si>
  <si>
    <t xml:space="preserve">На оформлении </t>
  </si>
  <si>
    <t>пр-т Партизанский, 69 -2Н  500/D-692549 (2Н)</t>
  </si>
  <si>
    <t>ул. Плеханова, 42 -14Н  500/D-70777072 (14Н)</t>
  </si>
  <si>
    <t xml:space="preserve">ул. К.Маркса, 50-1Н
500/D-7095822
</t>
  </si>
  <si>
    <t>Подвал, часть изолированного нежилого помещения. Вход рядом с подъездом, имеется отопление и электроснабжение. Водоснабжение и канализация отсутствуют. Требуется ремонт. Все работы за счет средств арендатора без последующей компенсации. Свободно с 01.04.2025</t>
  </si>
  <si>
    <t xml:space="preserve">ул. Комсомольская,34, пом. 4Н
500/D-7062413
</t>
  </si>
  <si>
    <t>Административные цели (офис), торговый объект (непродовольственная группа товаров), склад,  услуги населению и иные цели возможные на данном объекте аренды.</t>
  </si>
  <si>
    <t xml:space="preserve">Изолированное нежилое помещение. Подвал. Отопление. Необходимо проведение текущего ремонта помещения.Необходима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водоснабжение и электроснабжение, а также выделение нагрузок на теплоснабжение.
</t>
  </si>
  <si>
    <t>пер.Козлова, 20-2Н,  500/D-123323</t>
  </si>
  <si>
    <t>аукцион 18.03.2025 признан несостоявшимся</t>
  </si>
  <si>
    <t xml:space="preserve">ОАО "Стройтрест  № 1",                  тел. 357-03-71, 80296145057    УНП 100288960 </t>
  </si>
  <si>
    <t xml:space="preserve">Три  смежных помещения 41,3 м2, 12,7 м2, 7,8 м2, санузел (туалет 1,4 м2, умывальная 1,8 м2), коридор 12,7 м2, тамбур 2,8 м2   на 1эт. общежития, вход отдельный  от общежития, имеется отопление, освещение, санузел  </t>
  </si>
  <si>
    <t xml:space="preserve">Два смежных помещения 28,1 м2, 9,3 м2,   на 1эт. общежития, вход общий с арендаторами отдельно от общежития, имеется отопление, освещение, санузел  совместно с другими арендаторами. </t>
  </si>
  <si>
    <t xml:space="preserve">Помещение на 1-м эт. здания общежития. Имеется естественное освещение, электричество, отопление. Вход и санузел совместно с другими арендаторами. </t>
  </si>
  <si>
    <t>Аукцион признан несостоявшимся  18.03.2025</t>
  </si>
  <si>
    <t>любые цели, возможные на данном объекте аренды, кроме объекта общественного питания и ритуальных услуг</t>
  </si>
  <si>
    <t>Аукцион признан несостоявшимся.    24.12.2024</t>
  </si>
  <si>
    <t>Предоставляется без аукциона. Не используется с 01.11.2024</t>
  </si>
  <si>
    <t>Административные цели, иные цели, возможные на данном объекте аренды в жилом доме</t>
  </si>
  <si>
    <t>Административные цели (офис), возможно под лабораторию и иные цели, возможные на данном объекте аренды.</t>
  </si>
  <si>
    <t>Административные цели (офис) и  иные цели, возможные на данном объекте аренды</t>
  </si>
  <si>
    <t>Часть изолированное помещения на первом этаже. Вход совмесно с другими арендаторами. Имеется отопление. Естественное освещение отсутствует. Водоснабжение и канализация  совместное пользование с другими арендаторами. Требуется ремонт, оформление в РУП "Минскэнерго" за счет средств арендатора без компенсации затрат.</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</si>
  <si>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01.05.2025</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</si>
  <si>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30.04.2025.</t>
  </si>
  <si>
    <t>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офис.</t>
  </si>
  <si>
    <t>ул. Филимонова, 45    500/D-70780848 (4Н)</t>
  </si>
  <si>
    <t>49,50</t>
  </si>
  <si>
    <t>2,00 при применении понижающих коэффициентов - 3</t>
  </si>
  <si>
    <t>административные цели, иные цели, возможные на данном объекте аренды в жилом доме, кроме объектов общественного питания, торговый объект (непродовольственная группа товаров)</t>
  </si>
  <si>
    <t>Под административные цели (офис), под услуги населению, возможные на данном объекте аренды</t>
  </si>
  <si>
    <t>Часть капитального строения.Отсутствует отопление, водоснабжение.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01.05.2025</t>
  </si>
  <si>
    <t>ул. Якубовского, 32-3;    500/D-70774078</t>
  </si>
  <si>
    <t xml:space="preserve">Сдача в аренду без аукциона.                                                                                          Не используется с 26.04.2025.   </t>
  </si>
  <si>
    <t>складирование и хранение товарно-материальных ценностей, иные цели, возможные на данном объекте аренды в жилом доме</t>
  </si>
  <si>
    <t>Административные цели ,  услуги населению  и иные цели, возможные на данном объекте аренды.</t>
  </si>
  <si>
    <t xml:space="preserve">Сдается без аукциона.                                                        
</t>
  </si>
  <si>
    <t>Сдача в аренду. Аукцион от 25.04.2025 №393  признан несостоявшимся</t>
  </si>
  <si>
    <r>
      <t xml:space="preserve">В период функционирования нестационарных сезонных объектов </t>
    </r>
    <r>
      <rPr>
        <b/>
        <sz val="8"/>
        <rFont val="Times New Roman"/>
        <family val="1"/>
        <charset val="204"/>
      </rPr>
      <t>0,9</t>
    </r>
    <r>
      <rPr>
        <sz val="8"/>
        <rFont val="Times New Roman"/>
        <family val="1"/>
        <charset val="204"/>
      </rPr>
      <t xml:space="preserve"> базовые арендные величины за 1 кв.м,   в период прекращения эксплуатации оборудования, а также в период монтажа, демонтажа оборудования </t>
    </r>
    <r>
      <rPr>
        <b/>
        <sz val="8"/>
        <rFont val="Times New Roman"/>
        <family val="1"/>
        <charset val="204"/>
      </rPr>
      <t xml:space="preserve"> 0,5</t>
    </r>
    <r>
      <rPr>
        <sz val="8"/>
        <rFont val="Times New Roman"/>
        <family val="1"/>
        <charset val="204"/>
      </rPr>
      <t xml:space="preserve"> базовые арендные величины за 1 кв.м.</t>
    </r>
  </si>
  <si>
    <t>В весенне-осенний период 3,0 базовые арендные величины за 1 м2, в период прекращения эксплуатации оборудования 0,5 базовые арендные величины за 1 м.кв., а также в период монтажа, демонтажа оборудования  0,5 БАВ за 1 кв.м.</t>
  </si>
  <si>
    <t>УП "Зеленстрой Ленинского района г.Минска"                   тел. +375 173474189
УНП 100129243</t>
  </si>
  <si>
    <t>УП "ЖРЭО №1 Фрунзенского района г.Минска"                   тел. +375 17 2727836            УНП 100006722</t>
  </si>
  <si>
    <t>административные цели, иные цели, возможные на данном объекте аренды в жилом доме, кроме объектов общественного питания</t>
  </si>
  <si>
    <t>Под размещение нестационарного объекта общественного питания, без права реализации алкогольных, слабоалкогольных напитков (пива)</t>
  </si>
  <si>
    <t>0,30 (3,0 при применении понижающих коэффициентов)</t>
  </si>
  <si>
    <t>28,00</t>
  </si>
  <si>
    <t>Аукцион признан несостоявшимся 27.05.2025</t>
  </si>
  <si>
    <t xml:space="preserve">Аукцион № 395 от 27.05.2025  признан несостоявшимся </t>
  </si>
  <si>
    <t>Аукцион  №387 от 29.01.2025 признан не состоявшимся</t>
  </si>
  <si>
    <t xml:space="preserve">Часть капитального строения. Подвал отдельно стоящего административного здания. Имеется: вход совместно с другими арендаторами, отопление, электроснабжение. Необходимо: 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Свободно с 01.05.2025.
</t>
  </si>
  <si>
    <t xml:space="preserve">Часть капитального строения. Подвал отдельно стоящего административного здания. Имеется: вход совместно с другими арендаторами, отопление, электроснабжение. Необходимо: 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Не используется с 30.04.2024.
</t>
  </si>
  <si>
    <t>Подвал, изолированное нежилого помещение. Имеется отдельный вход, отопление, электроснабжение. Необходимо: оформление учета электроэнергии в РУП «Минскэнерго»; установка пожарной автоматики по требованию МЧС. Все работы за счет средств арендатора без последующей компенсации. Свободно с 10.01.2025.</t>
  </si>
  <si>
    <t xml:space="preserve">просп. Независимости, 16-6Н
500/D-70788377
</t>
  </si>
  <si>
    <t>Подвал жилого дома. Изолированное помещение. Имеется отдельный вход, запасной выход. Естественное освещение, водоснабжение, электроосвещение– отсутствует. Необходимые условия - оформление арендатором договора на оплату электрической энергии (тех. условия, проект, СМР, эл. физических измерений и испытаний). Требуется косметический ремонт, установка пожарной автоматики по требованию МЧС. Все работы за счет средств арендатора без последующей компенсации. Свободно с 05.05.2025</t>
  </si>
  <si>
    <t xml:space="preserve">0,5;
3,0 (при применении понижающих коэффициентов на весь период)
</t>
  </si>
  <si>
    <t>Бытовые услуги, иные цели, возможные на данном объекте аренды</t>
  </si>
  <si>
    <t>Цокольное помещение административного корпуса. Вода в помещении, отдельный санузел в помещении. Вход в помещение отдельный с улицы.</t>
  </si>
  <si>
    <t>пр-д Новаторский, 5 -капитальное строение  500/С-10938</t>
  </si>
  <si>
    <t>112,50</t>
  </si>
  <si>
    <t xml:space="preserve">Три смежных помещения - 16,1 м2, 16,5 м2, 28,3 м2, тамбур - 0,7м.кв.  на 1эт. общежития, вход общий с арендаторами отдельно от общежития, имеется отопление, освещение, санузел  совместно с другими арендаторами. </t>
  </si>
  <si>
    <t xml:space="preserve">Помещение  на 1эт.общежития площадью 16,7 кв.м., тамбур - 0,5 кв.м., вход общий с арендаторами отдельно от общежития, имеется отопление, освещение, санузел  совместно с другими арендаторами. </t>
  </si>
  <si>
    <t xml:space="preserve"> ул. Омельянюка, 13                             500/С - 4507</t>
  </si>
  <si>
    <t xml:space="preserve">Изолированное помещение. Имеется отдельный вход, санузел, отопление, требуется ремонт за счет средств арендатора без компенсации затрат, расположено в подвале  4-х этажного жилого дома. Отсутствует естественное освещение. Условия: разработка проекта на электроснабжение, установка электросчетчика, оформление арендатором договора на оплату электроэнергии,  капитальный ремонт, оборудование помещения системой пожарной автоматики, возмещение арендатором расходов (затрат) арендодателя на капитальный ремонт.  Пустует более 15 лет. </t>
  </si>
  <si>
    <t>торговый объект (продовольственная и/или непродовольственная группа), иные цели, возможные на данном объекте аренды в жилом доме</t>
  </si>
  <si>
    <t>2,5 ; 3 (при применении понижающих коэффициентов)</t>
  </si>
  <si>
    <t>аукцион признан несостоявшимся  27.05.2025</t>
  </si>
  <si>
    <t>ул. Городецкая, 64    500/D-7026498 (1)</t>
  </si>
  <si>
    <t>хранение товароматериальных ценностей</t>
  </si>
  <si>
    <t>7,55</t>
  </si>
  <si>
    <t xml:space="preserve">Часть капитального строения. Первый этаж отдельно стоящего здания. Имеется:   энергоснабжение (мощность 4,2 кВ).   Дата освобождения 30.06.2025. </t>
  </si>
  <si>
    <t xml:space="preserve">Розничный торговый объект (продовольственная либо непродовольственная группы товаров, за исключением одежды и обуви, бывших в употреблении). </t>
  </si>
  <si>
    <t xml:space="preserve">Предоставление без аукциона. </t>
  </si>
  <si>
    <t>20,30</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</si>
  <si>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16.06.2025  </t>
  </si>
  <si>
    <t xml:space="preserve">Предоставление без аукциона                      </t>
  </si>
  <si>
    <t>Аукцион признан несостоявшимся 24.06.2025</t>
  </si>
  <si>
    <t>Административные цели, иные  цели  возможные на данном объекте аренды</t>
  </si>
  <si>
    <t>ул. Серова, д.3А, пом.3Н     
500/D-70774779</t>
  </si>
  <si>
    <t>ул. Михася Лынькова, 111В    500/С-51698</t>
  </si>
  <si>
    <t>261,60</t>
  </si>
  <si>
    <t>складирование и хранение товарно-материальных ценностей, услуги населению, иные цели, возможные на данном объекте аренды</t>
  </si>
  <si>
    <t>г. Минск, сквер по ул. Калиновского, инв.0053454</t>
  </si>
  <si>
    <t>г. Минск,сквер по ул. Калиновского, инв.0053454</t>
  </si>
  <si>
    <t xml:space="preserve">Сдача в  аренду. Аукцион от 24.06.2025  № 396  признан несостоявшимся </t>
  </si>
  <si>
    <t>г. Минск, ул.Долгобродская,44 парк культуры и отдыха имени 50-летия Великого Октября, инв.000100867</t>
  </si>
  <si>
    <t>Под размещение нестационарного торгового объекта по продаже игрушек,печатных изданий, сувенирной продукции, художественных товаров, изделий народных промыслов</t>
  </si>
  <si>
    <t>Под размещение нестационарного  объекта по оказанию услуг (нанесение аквагримма, татуировок хной, блеск-тату,плетение косичек)</t>
  </si>
  <si>
    <t>В весенне-осенний период 3,0 базовые арендные величины за 1 м2, в период прекращения эксплуатации оборудования 0,3 базовые арендные величины за 1 м.кв.</t>
  </si>
  <si>
    <t>ул. Гамарника, 16/1 -пом.10  500/D-70778361</t>
  </si>
  <si>
    <t>Часть изолированного многофункционального помещения, расположенного на 2-ом этаже. Представляет собой коридор и 7 помещений. Имеется естественное освещение, электроснабжение, отопление, санузел общий с другими арендаторами.</t>
  </si>
  <si>
    <t>г. Минск, ул. Сухаревская, 26-1Н, 500/D-7021880</t>
  </si>
  <si>
    <t>2,0 или 3,0 (при применении понижающего коэффициента)</t>
  </si>
  <si>
    <t>г.Минск, ул.Харьковская, 73,  инв. № 500/С-8513</t>
  </si>
  <si>
    <t>г.Минск, ул.Харьковская, 75,  инв. № 500/С-8051</t>
  </si>
  <si>
    <t xml:space="preserve">ул. Кирова, 19, пом. 6Н
500/D-7094460
</t>
  </si>
  <si>
    <t xml:space="preserve">Подвал жилого дома. Изолированное нежилое помещение. Имеется: отопление, электроснабжение.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 Все работы за счет средств арендатора без последующей компенсации. Свободно с 13.06.2025.
</t>
  </si>
  <si>
    <t xml:space="preserve">ул. Красноармейская, 32, пом. 3Н
500/D-7123200
</t>
  </si>
  <si>
    <t>1-й этаж. Вход в административное здание совместно с другими арендаторами. Имеется: отопление, электроснабжение. Водоснабжение, канализация – совместно с другими арендаторами в местах общего пользования. Естественное освещение отсутствует. Требуется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ремонт. Все мероприятия за счет средств арендатора без последующей компенсации. Свободно с 30.06.2025.</t>
  </si>
  <si>
    <t xml:space="preserve">1-й этаж. Вход в административное здание совместно с другими арендаторами. Имеется: отопление, электроснабжение. Водоснабжение, канализация – совместно с другими арендаторами в местах общего пользования. Естественное освещение отсутствует. Требуется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ремонт. Все мероприятия за счет средств арендатора без последующей компенсации.
Свободно с 30.06.2025.
</t>
  </si>
  <si>
    <t>Под склад и иные цели, возможные на данных площадях</t>
  </si>
  <si>
    <t>Часть изолированного помещения, расположенного на первом этаже жилого дома, вход через подъезд с жильцами. Имеется естественное освещение, отопление, санузел с холодным и горячим водоснабжением в совместном пользовании с другим арендатором. Условия: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оформление субабонентом предприятия;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01.09.2023.</t>
  </si>
  <si>
    <t>31,90</t>
  </si>
  <si>
    <t>оказание услуг, производственные цели, Административные цели (офис), иные цели, возможные на данном объекте аренды</t>
  </si>
  <si>
    <t>68,00</t>
  </si>
  <si>
    <t>гараж, иные цели, возможные на данном объекте аренды</t>
  </si>
  <si>
    <t>КУП "Минская овощная фабрика" УНП 600068771   тел. +375 17 5113248</t>
  </si>
  <si>
    <t>Административные цели (офис) и  иные цели, возможныве на данном объекте аренды</t>
  </si>
  <si>
    <t xml:space="preserve">Два смежных изолированных помещения (17,9 кв.м и 27 кв.м) в административно - бытовом корпусе на 1-м этаже.  Вход общий с иными арендаторами. Вход в помещение 17,9 кв.м через помещение 27 кв.м. Отопление - есть.  Естественное освещение есть в двух помещениях. Сан.узел общий с иными арендаторами. Есть водоснабжение,  электроэнергия.  Условия:   - оформление арендатором договора на оплату электроэнергии при необходимости (с выполнением всех необходимых требований электроснабжающей организации;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</si>
  <si>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Подвал жилого дома. Изолированное нежилое помещение. Имеется: отопление, электроснабжение, водоснабжение, канализация.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-заключить договора о возложении обязанностей на третье лицо по оплате за коммунальные услуги. 
-по требованию МЧС установить пожарную сигнализацию. 
Все работы за счет средств арендатора без последующей компенсации. Свободно с  29.11.2023.
</t>
  </si>
  <si>
    <t xml:space="preserve">аукцион признан несостоявшимся 27.04.2023 </t>
  </si>
  <si>
    <t>аукцион признан несостоявшимся 25.03.2025</t>
  </si>
  <si>
    <t>аукцион признан несостоявшимся 27.04.2023</t>
  </si>
  <si>
    <t xml:space="preserve">Аукцион  №397 от 29.07.2025 признан не состоявшимся </t>
  </si>
  <si>
    <t>Аукцион признан несостоявшимся 29.07.2025</t>
  </si>
  <si>
    <t xml:space="preserve">ул. Карла Маркса, 30, пом. 5Н
500/D-70022
</t>
  </si>
  <si>
    <t>2,0, 3,0 (при применении понижающих коэффициентов)</t>
  </si>
  <si>
    <t xml:space="preserve">Подвал жилого дома. Изолированное помещение. Вход совместно с другими арендаторами. Имеется естественное освещение, электроснабжение, отопление. Водоснабжение, канализация отсутствуют.
Необходимо:
- переоформление учета электроэнергии в установленном порядке в РУП «Минскэнерго»;
- по требованию МЧС установить пожарную сигнализацию;
- косметический ремонт.
Все работы за счет средств арендатора без последующей компенсации. Свободно с 31.07.2025.
</t>
  </si>
  <si>
    <t>VIP-ложа № 20. Помещения №№ 133, 134, 135, 136.                                        220030, г. Минск, ул. Кирова, 8/6.</t>
  </si>
  <si>
    <t>Административные цели и иные цели, возможные на данном объекте аренды.</t>
  </si>
  <si>
    <t>Аукцион признан несостоявшимся.                                  27.05.2025</t>
  </si>
  <si>
    <t>Часть изолированного помещения на 2-ом этаже отдельно стоящего здания.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 Не используется с 09.07.2025</t>
  </si>
  <si>
    <t>19,90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</si>
  <si>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10.08.2025</t>
  </si>
  <si>
    <t>19,60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</si>
  <si>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31.07.2025</t>
  </si>
  <si>
    <r>
      <t xml:space="preserve">Помещение расположено на 1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t>
    </r>
    <r>
      <rPr>
        <u/>
        <sz val="8"/>
        <rFont val="Times New Roman"/>
        <family val="1"/>
        <charset val="204"/>
      </rPr>
      <t>При необходимости арендатора</t>
    </r>
    <r>
      <rPr>
        <sz val="8"/>
        <rFont val="Times New Roman"/>
        <family val="1"/>
        <charset val="204"/>
      </rPr>
      <t xml:space="preserve">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
</t>
    </r>
  </si>
  <si>
    <t>ул. Козыревская, 33 -3Н  500/D-70787019 (3Н)</t>
  </si>
  <si>
    <t>23,80</t>
  </si>
  <si>
    <t>оказание услуг, иные цели, возможные на данном объекте аренды</t>
  </si>
  <si>
    <t>2,50 3,0 - при применении понижающих коэффициентов</t>
  </si>
  <si>
    <t>Административные цели, торговый объект (продовольственная и/или непродовольственная группа), оказание услуг (кроме ритуальных), иные цели, возможные на данном объекте аренды в жилом доме</t>
  </si>
  <si>
    <t>Хранение автотранспорта, иные цели, возможные на данном объекте аренды</t>
  </si>
  <si>
    <t>Минская обл., Минский р-н, Хатежинский с/с, Район деревни Таборы (инв. № 600/С-72461, здание котельной)</t>
  </si>
  <si>
    <t>На согласовании</t>
  </si>
  <si>
    <t xml:space="preserve">Изолированное помещение, расположенное на 2-ом этаже универмага (вход из торгового зала), включает в себя кабинет (23,09 м2), склад (51,48 м2), подсобное помещение (17,15 м2). Имеются искусственное освещение, отопление, естественная вентиляция. Водоснабжение, канализация, женский туалет есть на этаже. Необходима установка приборов учёта электроэнергии. Работы по текущему ремонту, подключению оборудования, по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t>
  </si>
  <si>
    <t>ул. Калиновского, 55    500/D-7059473 (пом.2)</t>
  </si>
  <si>
    <t>ул. Кузьмы Чорного, 32    500/D-70787009 (4Н)</t>
  </si>
  <si>
    <t>62,40</t>
  </si>
  <si>
    <t>2,00 3 -при применении понижающих коэффицентов</t>
  </si>
  <si>
    <t>пр-т Независимости, 131/1    500/D-7988199358 (113)</t>
  </si>
  <si>
    <t>Административные и  иные цели, возможные на данном объекте аренды в жилом доме</t>
  </si>
  <si>
    <t>ул. Геологическая, 59, корп.3, пом.1Н   500/D-70776217</t>
  </si>
  <si>
    <t xml:space="preserve"> складирование и хранение товароматериальных ценностей и  иные цели, возможнные на данном объекте аренды  </t>
  </si>
  <si>
    <t>ул. Фроликова,3-1Н                                       500/D-70780179</t>
  </si>
  <si>
    <t>Изолированное помещение. Расположено в подвальном этаже жилого дома. Вход отдельный. Имеются: электроснабжение, отопление,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23.07.2025.</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</si>
  <si>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5 кВт. Все ремонтные работы, технические, организационные и иные мероприятия проводятся за счет средств арендатора без последующей компенсации затрат. Помещение не используется с 05.08.2025</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</si>
  <si>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9 кВт (3-х фазное напряжение).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Помещение не используется с 06.08.2025</t>
  </si>
  <si>
    <t>Подземный пешеходный переход по адресу: г.Минск, пр-т Партизанский, 26Б. Инвентарный номер - 500/1032-8624</t>
  </si>
  <si>
    <t>Производственные цели и иные цели возможные на данном объекте аренды</t>
  </si>
  <si>
    <t>Часть капитального строения.  Отсутствует водоснабжение,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01.08.2025</t>
  </si>
  <si>
    <t>Аукцион признан несостоявшимся 12.08.25</t>
  </si>
  <si>
    <t>ул. Пимена Панченко, 8-26;       500/D-708173561</t>
  </si>
  <si>
    <t>Часть изолированного помещения.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 Не используется с 31.08.2025</t>
  </si>
  <si>
    <t>ул.Я.Мавра,64-4Н 
500/D-707947181</t>
  </si>
  <si>
    <t xml:space="preserve"> г. Минск, 
ул. Радиальная,
11А-6 
ЕГРНИ № 500/D-708145689 (изолированное помещение)
</t>
  </si>
  <si>
    <t>В весенне-осенний период 2,5 базовые арендные величины за 1 м2, в период прекращения эксплуатации оборудования 0,1 базовые арендные величины за 1 м.кв., а также в период монтажа, демонтажа оборудования  0,1 БАВ за 1 кв.м.</t>
  </si>
  <si>
    <t>Под размещение нестационарного объекта общественного питания с выставлением посадочных мест без права реализации алкогольных, слабоалкогольных напитков (пива)</t>
  </si>
  <si>
    <t>г. Минск, ул.Фрунзе, д.2п, ЦДП имени М. Горького инв.000100255/3</t>
  </si>
  <si>
    <t>ул. Героев 120 дивизии, 14    500/D-706019 (1Н)</t>
  </si>
  <si>
    <t>525,50</t>
  </si>
  <si>
    <t>1-й этаж-1,2, подвал - 0,5</t>
  </si>
  <si>
    <t>торговый объект (продовольственная и/или непродовольственная группа), иные виды деятельности, возможные на данном объекте</t>
  </si>
  <si>
    <t>комн. 211.2-й этаж ОСЗ. Вход, коммунальные услуги с другими арендаторами. Требуется ремонт, установка эл.счетчика СПС за счет средств арендатора без компенсациизатрат. Аренда до момента сноса здания. Освобождено 30.10.2020</t>
  </si>
  <si>
    <t>нежилое помещение.подвал ОСЗ. ВиК, естественное освещение  отсутствуют. Отопление имеется. Требуется ремонт, установка эл. счетчика, системы УПА за счет средстварендатора без последующей компенсации затрат. Освобождено 01.11.2017.</t>
  </si>
  <si>
    <t>На оформлении 26.03.24</t>
  </si>
  <si>
    <t>Нежилое помещение.1-й этаж жилого дома, вход с жильцами. Отопление, коммунальные услуги имеются. Требуется ремонт, установка эл.счетчика, пожарной автоматики за счетсредств арендатора без компенсации затрат. Освобождено 27.09.2024.</t>
  </si>
  <si>
    <t>Аукцион от 12.08.2025 № 398 признан несостоявшимся</t>
  </si>
  <si>
    <t>Нежилое изолированное помещение, подвал жилого дома. Вход совместно с жителями через подъезд жилого дома. Имеется электроснабжение. Требуется ремонт. Необходимо оформить учет в РУП «Минскэнерго», по требованию МЧС установить пожарную сигнализацию. Все работы за счет средств арендатора без компенсации затрат. Свободно с 01.07.2025.</t>
  </si>
  <si>
    <t>Творческая мастерская, административные цели и иные цели на данном объекте аренды в жилом доме (кроме объекта общественного питания).</t>
  </si>
  <si>
    <t>Под административные цели и иные цели возможные на данном объекте аренды</t>
  </si>
  <si>
    <t>9,30</t>
  </si>
  <si>
    <t>ул. Чернышевского,3,    пом.1Н 500/D-1005893</t>
  </si>
  <si>
    <t>1,30 3,0 - при применении понижающих коэффициентов</t>
  </si>
  <si>
    <t>33,90</t>
  </si>
  <si>
    <t>Кладовая. Помещение на 2 подземном этаже паркинга. Имеется электроснабжение. К помещению имеет доступ представитель товарищества собственников с целью обслуживания вентиляции жилого дома. Вход через помещение, принадлежащее товариществу собственников. Не используется с 29.03.21</t>
  </si>
  <si>
    <t>ул. Максима Богдановича, 143 -пом.3Н  500/D-70779720</t>
  </si>
  <si>
    <t>55,70</t>
  </si>
  <si>
    <t>г. Минск, ул. В. Хоружей, 8, инв. № 500/С-26940      Часть здания специализированного розничной торговли, подвал, помещение № 2.1</t>
  </si>
  <si>
    <t>Часть капитального строения. Подвал отдельно стоящего здания. Имеется: энергоснабжение .   Дата освобождения 31.08.2025</t>
  </si>
  <si>
    <t>г. Минск, ул. В. Хоружей, 8, инв. № 500/С-26940      Часть здания специализированного розничной торговли, подвал, помещение № 2.6</t>
  </si>
  <si>
    <t>г. Минск, ул. В. Хоружей, 8, инв. № 500/С-26940      Часть здания специализированного розничной торговли, подвал, часть помещения № 8.2</t>
  </si>
  <si>
    <t>г. Минск, ул. В. Хоружей, 8/6, инв. № 500/С-62792      Часть здания склада, помещение № 71.3</t>
  </si>
  <si>
    <t>Часть капитального строения. Имеется: энергоснабжение. Дата освобождения 31.08.2025</t>
  </si>
  <si>
    <t>г. Минск, ул. В. Хоружей, 8/6, инв. № 500/С-62792      Часть здания склада, помещение № 71.4</t>
  </si>
  <si>
    <t>ул. Алеся Бачило, 21-247                                    500/D-708158853</t>
  </si>
  <si>
    <t>административные цели, торговый объект (продовольственная и/или непродовольственная группа), иные цели, возможные на данном объекте аренды в жилом доме</t>
  </si>
  <si>
    <t>Изолированное помещение. Расположено на первом этаже жилого дома. Вход отдельный. Имеются: электроснабжение, отопление, санузел, холодное водоснабжение. Необходимые условия:  установка приборов учета воды с дистанционным съемом,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20.08.2025.</t>
  </si>
  <si>
    <t>аукцион 24.06.2025 признан несостоявшимся</t>
  </si>
  <si>
    <t>Часть изолированного помещения, расположенного на втором этаже, общий вход с другими арендаторами. Имеется отопление, электроэнергия, без естественного освещения; санузел общий с другими арендаторами. Условия: установка пожарной автоматики; разработка проекта на электроснабжение и установка электросчетчика; косметический ремонт;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13.02.2024г.</t>
  </si>
  <si>
    <t>г.Минск, пр-т Победителей, 5-16,             инв. №500D-718162</t>
  </si>
  <si>
    <t>Часть открытой площадки с покрытием, расположенной по адресу: Минская обл. Минский р-н, Могилёвское шоссе, 10-й км, р-н д. Большой Тростенец (может сдаваться частями). Не используется с 01.04.2025</t>
  </si>
  <si>
    <t>УП "ЖРЭО Заводского района г.Минска"
УНП 100086492
тел. +375 29 648-86-38 +375 17 234 55 11</t>
  </si>
  <si>
    <t>Помещение на 1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</si>
  <si>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Помещение на 2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</si>
  <si>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Учреждение здравоохранения "17-я городская клиническая поликлиника", УНП 190503810,       тел. 272 32 86</t>
  </si>
  <si>
    <t>Коммунальное культурно-спортивное унитарное предприятие "Аква-Минск".  УНП 190230915. Тел. +375 17 279 84 26.</t>
  </si>
  <si>
    <t>Часть капитального строения  в здании ФОК "Серебрянка" , 1-й этаж. Установлен отдельный учет электроэнергии. Водонагреватели отсутствуют. Наличие санузла. Наличие умывальника.  Наличие теплоснабжения. Вход общий. Наличие естественного освещения. Не используется с 01.06.2022.  Срок аренды - три года.</t>
  </si>
  <si>
    <t>ул. Чапаева, 3, корп. 1  инв.номер 500/C-54719</t>
  </si>
  <si>
    <t>ул. Калинина, 3-1н                     500/D-1005397</t>
  </si>
  <si>
    <t>9,80</t>
  </si>
  <si>
    <t>Торгово-производственное коммунальное унитарное предприятие "Минский хладокомбинат №2"                     тел. конт.лица 8044 7221710   УНП 190261838</t>
  </si>
  <si>
    <t>0,70 (3,0 - при применении понижающих коэффициентов)</t>
  </si>
  <si>
    <t>пр-т Партизанский, 68 -51  500/D-798826166 (51)</t>
  </si>
  <si>
    <t>складирование и хранение товаро-материальных ценностей, административные цели, иные цели, возможные на данном объекте аренды в жилом доме</t>
  </si>
  <si>
    <t>24,50</t>
  </si>
  <si>
    <t>пр-т Партизанский, 68 -53  500/D-708165516 (53)</t>
  </si>
  <si>
    <t>32,50</t>
  </si>
  <si>
    <t>Аукцион признан несостоявшимся 23.09.2025</t>
  </si>
  <si>
    <t>ул. Западная, 19А/4 (здание квасильно-засолочного цеха, инв. № 500/С -13446)</t>
  </si>
  <si>
    <t>Часть капитального строения.Санузел и водоснабжение совместно с другими арендаторами.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01.10.2025</t>
  </si>
  <si>
    <t>481,10</t>
  </si>
  <si>
    <t>0,90 3,0 - при применении понижающих коэффициентов</t>
  </si>
  <si>
    <t>Складирование и хранение товаро-материальных ценностей</t>
  </si>
  <si>
    <t>22,30</t>
  </si>
  <si>
    <t>1,60 3,0 - при применении понижающих коэффициентов</t>
  </si>
  <si>
    <t>0,50 3,0 - при  применении понижающих коэффициентов</t>
  </si>
  <si>
    <t>Временное хранение материальных ценностей, иные цели, возможные на данном объекте аренды в жилом доме</t>
  </si>
  <si>
    <t>301,70</t>
  </si>
  <si>
    <t>Складирование и хранение товарно-материальных ценностей, хранение личного имущества</t>
  </si>
  <si>
    <t>Административные цели, оказание услуг (кроме ритуальных), иные цели, возможные на данном объекте аренды в жилом доме</t>
  </si>
  <si>
    <t>394,20</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</si>
  <si>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5 кВт (3-х фазное напряжение).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Помещение не используется с 11.01.2025</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</si>
  <si>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10 кВт (3-х фазное напряжение).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Помещение не используется с 11.01.2025</t>
  </si>
  <si>
    <t>аукцион  23.09.2025 признан несостоявшимся</t>
  </si>
  <si>
    <t>Часть изолированного помещения, расположенного в цокольном этаже жилого дома, общий вход с жильцами. Имеются: электроснабжение, отопление , водоснабжение, санузел. Необходимые условия: оборудование отдельного входа, организация коммерческого учета  водопотребления с установкой приборов учета с дистанционным съемом показаний,  разработка проекта на электроснабжение, установка электросчетчика,  приведение планировочного решения в соответствии с имеющейся технической документацией, оборудование помещения системой пожарной автоматики,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рендатора без последующей компенсации затрат. Не используется с 17.07.2025.</t>
  </si>
  <si>
    <t>ул. Долгобродская,12-6н  500/D-707996416</t>
  </si>
  <si>
    <t>Изолированное помещение, расположенное  на 1-м этаже   жилого дома, общий вход с жильцами.  Электроснабжение, холодное  водоснабжение, горячее водоснабжение отсутствует; в помещении отсутствует санузел; имеется отопление, естественное освещение. Условия:  оборудование отдельного входа; оборудование установками системы пожарной автоматики, возмещение арендатором расходов (затрат) арендодателя на капитальный ремонт;  приведение планировочного решения в соответствии с имеющейся технической документацией.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21.09.2024.</t>
  </si>
  <si>
    <t xml:space="preserve">Блок помещений из 5 кабинетов (20,9 кв. м, 14,9 кв. м, 4,1 кв. м, 3,4 кв. м, 2,7 кв. м), расположенных на 1 этаже здания. Все помещения - с искусственным освещением. Отопление отсутствует. Санузел общего пользования. Вход в здание общий с другими арендаторами. Требуется ремонт за счет средств арендатора без последующей компенсации затрат Арендодателем.                                                                                                                         </t>
  </si>
  <si>
    <t>8,76 БАВ</t>
  </si>
  <si>
    <t>Без аукциона</t>
  </si>
  <si>
    <t>12 БАВ</t>
  </si>
  <si>
    <t>1,5 ; 3 (при применении понижающих коэффициентов)</t>
  </si>
  <si>
    <t xml:space="preserve">Два кабинета (14,3 кв. м; 48,5 кв. м) на 3 этаже здания, частично имеется естественное освещение, с отоплением, санузел совместного использования. Вход в здание общий с другими арендаторами. Здание расположено в центральной части города в границах историко-культурной ценности категории "1" - "Исторический центр  г. Минска".                                                                                                                    </t>
  </si>
  <si>
    <t>Административные цели (офис), склад, услуги населению (кроме ритуальных), торговый объект (непродовольственная группа товаров), пункт выдачи заказов, бытовые услуги населению и иные виды деятельности возможные на данном объекте жилом доме</t>
  </si>
  <si>
    <t>Под административные цели, услуги и иные цели возможные на данном объекте аренды в жилом доме</t>
  </si>
  <si>
    <t xml:space="preserve">ул. Свердлова, 19-2Н
500/D-70776068
</t>
  </si>
  <si>
    <t>0,5 - первых 3 месяца; 1,0 - последующий период</t>
  </si>
  <si>
    <t xml:space="preserve">Административные и иные цели возможные на данном объекте аренды в жилом доме </t>
  </si>
  <si>
    <t xml:space="preserve">Подвал жилого дома. Изолированное нежилое помещение. Вход через подъезд жилого дома совместно с жильцами. Имеется: естественное освещение, отопление, электроснабжение.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 -заключить договора о возложении обязанностей на третье лицо по оплате за коммунальные услуги. 
-по требованию МЧС установить пожарную сигнализацию. Требуется ремонт. Все работы за счет средств арендатора без последующей компенсации.
Свободно с 22.09 2025.
</t>
  </si>
  <si>
    <r>
      <t xml:space="preserve">3-й этаж (мансарда) административно-хозяйственного здания. Часть изолированного нежилого помещения. Вход совместно с другими арендаторами. Имеется: естественное освещение, отопление, электроснабжение. Холодное водоснабжение, канализация в МОП совместно с другими арендаторами. Необходимо: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проведение ремонта Все работы за счет средств арендатора без последующей компенсации.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Не используется с 29.05.18</t>
    </r>
  </si>
  <si>
    <t xml:space="preserve">Часть капитального строения, расположенная на 5-ом этаже административно-складской пристройки универмага, состоящая из учебного класса. Имеются отопление, естественное и искусственное освещение, естественная вентиляция, сигнализация. Водоснабжение, канализация, туалеты есть на этаже. Необходима установка приборов учёта электроэнергии. Работы по текущему ремонту, подключению оборудования, по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t>
  </si>
  <si>
    <t>Государственное учреждение "Национальный олимпийский  стадион "Динамо" УНП 191111948                                                                                                                                                                                                                                                                             
тел. +375 17 243 14 52 Реестровый номер 6471 Инвентарный номер 01000011</t>
  </si>
  <si>
    <t xml:space="preserve">Кафетерий на 7 точек. Помещения № 268,269.                                              220030, г.Минск, ул. Кирова, 8/6  </t>
  </si>
  <si>
    <t xml:space="preserve">Кафетерий на 7 точек. Помещения № 274,275.                                            220030, г.Минск, ул. Кирова, 8/6  </t>
  </si>
  <si>
    <t xml:space="preserve">Кафетерий на 7 точек. Помещения № 280,281.                                                       220030, г.Минск, ул. Кирова, 8/6  </t>
  </si>
  <si>
    <t>Vip-ложа на 45 человек находится на 5-ом уровне, отдельного входа нет. Обеспечено электро- и теплоснабжением, вентиляцией, естественным освещением. Имеется санузел, VIP-трибуна.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</si>
  <si>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2-ом этаже, один отдельный вход, имеется отопление, энергообеспечение, естественное освещение.Во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</si>
  <si>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6-ом уровне. Обеспечено электро- и теплоснабжением, вентиляцией, естественным освещением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</si>
  <si>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находятся на  3-м этаже, один отдельный вход, имеется горячее и холодное водоснабжение, отопление, вентиляция и энергообеспечение.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</si>
  <si>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3-м этаже, один отдельный вход, имеется горячее и холодное водоснабжение, отопление, вентиляция и энергообеспечение.Во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</si>
  <si>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2-ом этаже, два отдельных входа, имеется горячее и холодное водоснабжение, отопление, вентиляция и энергообеспечение.Во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</si>
  <si>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2-ом этаже, отдельный вход с улицы. Имеется электроснабжение, отопление и возможность подключения водоснабжения и канализации. Естественное освещение.Во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</si>
  <si>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Помещения находятся на 6-ом уровне. Обеспечены электро- и теплоснабжением, вентиляцией, естественным освещением.Во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</si>
  <si>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 xml:space="preserve">ул. Беломорская, 4-2  500/D-7988191433 </t>
  </si>
  <si>
    <t>торговый объект (продовольственная и/или непродовольственная группа), иные цели, возможные на данном объекте аренды в общежитии</t>
  </si>
  <si>
    <t>часть изолированного помещения. Помещения расположены в подвале общежития. Вход отдельный.  Имеются электроснабжение, отопление, частично естественное освещение, санузел. Необходимые условия: ремонт помещения, восстановление системы пожарной автоматики при небходимости,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07.10.2025.</t>
  </si>
  <si>
    <t>Филиал N 3 коммунального унитарного предприятия "Минский городской центр недвижимости" УНП 102386835
тел. (017) 251-44-72; 379-43-38</t>
  </si>
  <si>
    <t>9,90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</si>
  <si>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30.09.2025</t>
  </si>
  <si>
    <t>г. Минск, ул. В. Хоружей, 8/6, инв. № 500/С-62792      Часть здания склада, помещение № 11</t>
  </si>
  <si>
    <t>Часть капитального строения. Имеется: энергоснабжение. Дата освобождения 02.10.2025</t>
  </si>
  <si>
    <t>г. Минск, ул. В. Хоружей, 8/6, инв. № 500/С-62792      Часть здания склада, помещение № 18</t>
  </si>
  <si>
    <t>Часть капитального строения. Имеется: энергоснабжение. Дата освобождения 30.09.2025</t>
  </si>
  <si>
    <t>г. Минск, ул. В. Хоружей, 8/6, инв. № 500/С-62792      Часть здания склада, помещение № 41.5</t>
  </si>
  <si>
    <t>Часть капитального строения. Имеется: энергоснабжение. Оборудованно среднетемпературной холодильной камерой. Дата освобождения 30.09.2025</t>
  </si>
  <si>
    <t>г. Минск, ул. В. Хоружей, 8/6, инв. № 500/С-62792      Часть здания склада, помещение № 52</t>
  </si>
  <si>
    <t>г. Минск, ул. В. Хоружей, 8/6, инв. № 500/С-62792      Часть здания склада, помещение № 53</t>
  </si>
  <si>
    <t xml:space="preserve">Филиал  "Курасовщинский рынок" Здание сезонного колхозного рынка со складами  220108 ул.Корженевского, 2 г. Минск инвентарный № 500/С-27232  
помещение № 1
</t>
  </si>
  <si>
    <t>Административные цели (офис), торговый объект (непродовольственная группа товаров), творческая мастерская, услуги населению (кроме ритуальных), иные цели возможные на данном объекте  в жилом доме</t>
  </si>
  <si>
    <t xml:space="preserve">Изолированное нежилое помещение. Этаж цокольный. Имеется отопление, водоснабжение, канализация, электроосвещение и естественное освещение.  Помещение без внутренней отделки. Санузел находится в изолированном помещении. Счетчики электроэнергии установлены. Ремонт и отделочные работы за средства арендатора без последующей компенсации затрат.   </t>
  </si>
  <si>
    <t>Аукцион признан несостоявшимся 28.10.2025 г.</t>
  </si>
  <si>
    <t xml:space="preserve">ул. Маяковского, 20-120
№ 500/D-7988229132
</t>
  </si>
  <si>
    <t>Часть нежилого помещения, подвал жилого дома. Вход совместно с другими арендаторами. Имеется электроснабжение. Требуется ремонт. Необходимо оформить учет в РУП «Минскэнерго», по требованию МЧС установить пожарную сигнализацию. Все работы за счет средств арендатора без компенсации затрат. Свободно с 01.10.2025</t>
  </si>
  <si>
    <t>Административные цели, оказание услуг,  иные цели, возможные на данном объекте аренды</t>
  </si>
  <si>
    <t>402-ой аукцион от 21.10.2025 признан несостоявшимся</t>
  </si>
  <si>
    <t xml:space="preserve">Площадка с твердым покрытием № 4/1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</si>
  <si>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4/2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</si>
  <si>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4/3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</si>
  <si>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4/4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</si>
  <si>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2/1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</si>
  <si>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Площадка с твердым покрытием № 2/2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t>
  </si>
  <si>
    <t xml:space="preserve">Площадка с твердым покрытием № 6.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объекта должен соответствовать общим требованиям установленным администрацией района.   Срок аренды 3 года. </t>
  </si>
  <si>
    <t xml:space="preserve">Площадка с твердым покрытием № 1.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торгового объекта должен соответствовать общим требованиям установленным администрацией района, внешний вид комплекса детских развлекательных аттракционов по согласованию с Арендодателем. Срок аренды 3 года. </t>
  </si>
  <si>
    <t xml:space="preserve">Площадка с твердым покрытием № 5.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мощность 10 кВт-220В.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</si>
  <si>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Открытая площадка с твердым покрытием №3.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мощность 7 кВт - 380 В .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3 года. </t>
  </si>
  <si>
    <t xml:space="preserve">Открытая площадка с твердым покрытием №5.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7 кВт - 380 В.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3 года. </t>
  </si>
  <si>
    <t>Сдача в аренду. Аукцион от 28.10.2025 №403 признан несостоявшимся.</t>
  </si>
  <si>
    <t xml:space="preserve">Открытая площадка с твердым покрытием № 1 (согласно схеме).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мощность 7 кВт - 380 В. Отсуствует водоснабжение и водоотведение.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3 года. </t>
  </si>
  <si>
    <t>административные цели, торговый объект непродовольственной  или продовальственной группы товаров</t>
  </si>
  <si>
    <t>г. Минск, ул. Марьевская, 5 инвентарный номер          500/C-3119</t>
  </si>
  <si>
    <t>г.Минск, ул. В.Хоружей,44, инвентарный номер 500/С-17013</t>
  </si>
  <si>
    <t>Производство и иные цели, возможные на данном объекте аренды. Склад.</t>
  </si>
  <si>
    <t>Без аукциона.</t>
  </si>
  <si>
    <t>Подвальное помещение. Требует ремонт. Все работы за счет средств арендатора без последующей компенсации затрат.</t>
  </si>
  <si>
    <t>г.Минск, ул. Космонавтов,56, инвентарный номер 500/С-38379</t>
  </si>
  <si>
    <t>Помещение на 2 этаже. Электроснабжение, естественное и искусственное освещение, отопление. Требуется ремонт. Все работы за счет средств арендатора без последующей компенсации затрат.</t>
  </si>
  <si>
    <t>ул. Волгоградская, 41    500/D-70777898 (1Н)</t>
  </si>
  <si>
    <t>42,30</t>
  </si>
  <si>
    <t>передача в безвозмездное пользование администрации Первомайского района г. Минска</t>
  </si>
  <si>
    <t>ул. Героев 120 дивизии, 20    500/D-707945193 (1Н)</t>
  </si>
  <si>
    <t>передача в безвозмездное пользование Адмиистрации Первомайского района г. Минска</t>
  </si>
  <si>
    <t>ул. Славинского, 45    500/D-7027456 (2)</t>
  </si>
  <si>
    <t>23,90</t>
  </si>
  <si>
    <t>г. Минск, ул. В. Хоружей, 8, инв. № 500/С-26940      Часть здания специализированного розничной торговли, подвал, помещение № 2.2</t>
  </si>
  <si>
    <t>Часть капитального строения. Подвал отдельно стоящего здания. Имеется: энергоснабжение .   Дата освобождения 31.10.2025</t>
  </si>
  <si>
    <t>г. Минск, ул. В. Хоружей, 8, инв. № 500/С-26940      Часть здания специализированного розничной торговли, подвал, часть помещения № 18.3</t>
  </si>
  <si>
    <t>Склад  - при условии осуществления торговой деятельности на рынке</t>
  </si>
  <si>
    <t>Часть капитального строения. Имеется: энергоснабжение. Дата освобождения 31.10.2025</t>
  </si>
  <si>
    <t>г. Минск, ул. В. Хоружей, 8/6, инв. № 500/С-62792      Часть здания склада, помещение № 71.2</t>
  </si>
  <si>
    <t>г. Минск, ул. В. Хоружей, 8/6, инв. № 500/С-62792      Часть здания склада, помещение № 71.7</t>
  </si>
  <si>
    <t>76,40</t>
  </si>
  <si>
    <t>Аукцион признан несостоявшимся 21.10.25</t>
  </si>
  <si>
    <t>ул. Прушинских, 74 -68  500/D-708061528</t>
  </si>
  <si>
    <t>232,00</t>
  </si>
  <si>
    <t>Административные цели, услуги (кроме запрещенных в жилых домах), иные цели, возможные на данном объекте аренды в жилом доме</t>
  </si>
  <si>
    <t xml:space="preserve"> ул. Волжская,    7-2                   500/D-74492</t>
  </si>
  <si>
    <t>101,60</t>
  </si>
  <si>
    <t>ул. Веры Хоружей, 30 -пом.1Н  500/D-7058330</t>
  </si>
  <si>
    <t>102,40</t>
  </si>
  <si>
    <t>ул. Нововиленская, 23 -пом. 1Н  500/D-7076656</t>
  </si>
  <si>
    <t>6,20</t>
  </si>
  <si>
    <t>Часть капитального строения (1-ый этаж). Отдельный вход. Санузел совместно с другими арендаторами. Отсутствует отопление.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01.11.2025</t>
  </si>
  <si>
    <t>Часть капитального строения.  Вход и санузел совместно с другими арендаторами. Имеется электроснабжение, водоснабжение. Отсутствует отопление.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01.11.2025</t>
  </si>
  <si>
    <t>Часть капитального строения.  Вход и санузел совместно с другими арендаторами.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01.11.2025</t>
  </si>
  <si>
    <t>г. Минск, ул. Данилы Сердича, 10-4, 500/D-7055623</t>
  </si>
  <si>
    <t>157,70</t>
  </si>
  <si>
    <t>3,30</t>
  </si>
  <si>
    <t>ул. Долгобродская,12-1н                                 500/D-723561</t>
  </si>
  <si>
    <t>Изолированное помещение. Расположено на первом этаже жилого дома. Вход  общий с жильцами. Имеются: отопление, естественное освещение, холодное водоснабжение, санузел.  Необходимые условия: обеспечить коммерческий учет электронергии, установка электросчетчика;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17.10.2025.</t>
  </si>
  <si>
    <t xml:space="preserve"> аукцион 21.10.2025 признан несостоявшимся</t>
  </si>
  <si>
    <t>ул. Первомайская, 22/2 -5Н, -4Н  500/D-708000432 (5Н), 500/D-708000431 (4Н)</t>
  </si>
  <si>
    <t>изолированные нежилые помещения. Расположены в подвале жилого дома. Вход отдельный. Имеется естественное освещение, холодное и горячее водоснабжение, санузел,  отопление, электроснабжение.  Условия: установка приборов учета воды с дистанционным съемом, приведение планировочного решения в соответствии с имеющейся технической документацией, восстановление системы пожарной автоматики при небходимости,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23.10.2025.</t>
  </si>
  <si>
    <t>административные цели, иные цели, возможнные на данном объекте аренды</t>
  </si>
  <si>
    <t>г.Минск, ул.Космонавтов,56, инвентарный номер 500/С-38379</t>
  </si>
  <si>
    <t xml:space="preserve">Под административные цели (офис) и иные цели, возможные на данном объекте аренды  </t>
  </si>
  <si>
    <t>1,0 ; 3 (при применении понижающих коэффициентов)</t>
  </si>
  <si>
    <t>Одноэтажное капитальное строение.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Требуется ремонт помещения, установка пожарной автоматики, установка  индивидуального прибора учета эл/энергии. Водоснабжние и водоотведение отсутствуют. Все работы за счет средств арендатора без последующей компенсации затрат.</t>
  </si>
  <si>
    <t>Часть площадки под навесом 1, примыкающей к двухэтажному кирпичному зданию консервного цеха. Освещение, водоснабжение, отопление отсутствуют. Место для подъезда транспорта есть. Требует облагораживания, текущего ремонта за счет арендатора без компенсации затрат.</t>
  </si>
  <si>
    <t>Производственные цели</t>
  </si>
  <si>
    <t>Два смежных помещения (130,8 кв.м и 134,5 кв.м) в здании бывшего консервного цеха на 1-м этаже.  Оборудованы отдельным входом. Водоснабжение, электроэнегия - есть. Отопление - нет.  Естественное освещение есть в двух помещениях. Помещения требуют косметического ремонта, а также текущего ремонта кровли за счет арендатора без компенсации затрат.</t>
  </si>
  <si>
    <t>Часть изолированного помещения в здании бывшего консервного цеха на 1-м этаже. Вход общий с иными арендаторами. Водоснабжение, электроэнегия - есть. Отопление - нет.  Естественное освещение есть. Помещение требуют косметического ремонта, а также текущего ремонта кровли за счет арендатора без компенсации затрат.</t>
  </si>
  <si>
    <t>Часть капитального строения, 1-ый этаж. Отдельный вход. Строение электрифицировано, но сдаваемую в аренду часть необходимо самостоятельно и за свой счет электрофицировать исходя из потребностей в электрической мощности. Есть  канализация, водоснобжение. Естественное освещение отсутствует.  Отопление отсутствует.  Текущий ремонт за счет арендатора без возмещения средств. Все расходы за средства арендатора, без последующей компенсации затрат.           </t>
  </si>
  <si>
    <t xml:space="preserve">Блок помещений из кабинетов (8,5 кв. м, 12,5 кв. м, 12,1 кв. м, 5,9 кв. м, 8,2 кв.м, 9,8 кв.м, 4,1 кв.м, 9,4 кв.м, 52,2 кв.м), коридора 16,7 кв.м и 5,3 кв.м, санузлов индивидуального пользования 1,2 кв.м, 1,3 кв.м, 2,6 кв.м, расположенных на 2 этаже здания, из которых 5 (пять) кабинетов общей площадью 59,6 кв.м с естественным освещением, остальные - с искусственным освещением. Отопление отсутствует. Вход в здание общий с другими арендаторами через первый этаж.                                                                                                                         </t>
  </si>
  <si>
    <t xml:space="preserve">Три изолированных помещения (11,2 кв.м, 8,1 кв.м, 13 кв.м) в административно - бытовом корпусе на 1-м этаже. Данные три изолированных помещения сдаются вместе с санузлом площадью 1,7 кв.м.  Вход в здание на 1 этаже общий с иными арендаторами. Отопление - есть.  Естественное освещение есть в трех офисных помещениях. Есть водоснабжение,  электроэнергия.  Условия:   - оформление арендатором договора на оплату электроэнергии при необходимости (с выполнением всех необходимых требований электроснабжающей организации;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</si>
  <si>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Изолированное помещение - часть  одноэтажного кирпичного здания квасильного цеха и искусственным освещением общей площадью 1414,8 кв.м. Здание требует капитального ремонта кровли. Водоснабжение, электричество - есть. Отопление - отсутствует. Указанное изолированное помещение разделено стенами на 3 отдельных изолированных помещения. Есть РАМПА для загрузки/выгрузки товара с 4-мя выходами. Изолированное помещение сдается вместе с кабинетом площадью 11,4 кв.м, двумя сан.узлами общей площадью 6 кв.м, двумя раздевалками общей площадью 29,2 кв.м и двумя душевыми комнатами общей площадью 5,4 кв.м. Есть отдельный вход. Внутри все помещения требуют косметического ремонта за счет средств арендатора без компенсации затрат.</t>
  </si>
  <si>
    <t>Изолированное помещение на 1 этаже в здании КВАСИЛЬНОГО цеха общей площадью 26,9 кв.м., состоящее из кабинета - 17,4 кв.м. (естественное освещение), кладовой - 6,4 кв.м (искусственное освещение) и тамбуром 3,1 кв.м. Помещение оборудовано отдельным входом с улицы. Электричество - есть. Отопление, водоснабжение - отсутствуют. Ближайший источник воды находится в 7-ми метрах через смежную стену в туалете.  Сан.узел - общий с иными арендаторами в указанном здании квасильного цеха. Требуется косметический ремонт. Все расходы за счет средств арендатора без компенсации затрат.</t>
  </si>
  <si>
    <t>Административные цели, торговый объект (продовольственная и/или непродовольственная группа), медицинская деятельность, оказание услуг, объект общественного питания, иные цели, возможные на данном объекте аренды</t>
  </si>
  <si>
    <t>УП "Белхимчистка"
+375173967801
УНП 100010037</t>
  </si>
  <si>
    <t>г. Минск  пр-т Газеты Звязда д. 46-6 инв.номер 500/D-70774892</t>
  </si>
  <si>
    <t>Административные цели, оказание услуг (кроме ритуальных), иные цели, возможные на данном объекте аренды.</t>
  </si>
  <si>
    <t>Изолированное помещение состоит из двух комнат, одна из них проходная на 2-м этаже коммунально-бытового здания.   Вход в санузел совместно с другими арендаторами, в здании имеется канализация, холодное и горячее водоснабжение. Имеются: естественное освещение, отопление, , электроснабжение, противопожарная сигнализация, в нерабочее время здание не охраняется. Срок аренды 3 года</t>
  </si>
  <si>
    <t>г. Минск  пр-т Газеты Звязда  д. 18 инв.номер 500/С-28868</t>
  </si>
  <si>
    <t>Изолированное помещение (кабинет) на 1-м этаже коммунально-бытового здания.  Вход в санузел совместно с другими арендаторами, в здании имеется канализация, холодное и горячее водоснабжение. Имеются: естественное освещение, отопление, , электроснабжение, противопожарная сигнализация, в нерабочее время в здании есть сторож. Срок аренды 3 года</t>
  </si>
  <si>
    <t>административные цели, услуги населению (кроме ритуальных), иные цели, возможные на данном объекте аренды в жилом доме</t>
  </si>
  <si>
    <t>0,5; 3,0 при применении понижающих коэффициентов</t>
  </si>
  <si>
    <t>2,0; 3,0 при применении понижающих коэффициентов</t>
  </si>
  <si>
    <t xml:space="preserve">1,2; </t>
  </si>
  <si>
    <t>Аукцион признан несостоявшимся 19.11.2025</t>
  </si>
  <si>
    <t>ул. Руссиянова, 5/2    500/D-707945169 (1Н)</t>
  </si>
  <si>
    <t>1,00 при применении 0,1 -3</t>
  </si>
  <si>
    <t>0,5
3,0  (при 
применении понижающего коэффициента)</t>
  </si>
  <si>
    <t xml:space="preserve">3,0
</t>
  </si>
  <si>
    <t>административные цели (офис),  бытовые услуги населению, медицинские услуги, торговый объект (кроме объекта по продаже вещей, бывших в употреблении), иные цели, возможные на данном объекте аренды в жилом доме</t>
  </si>
  <si>
    <t>УП "ЖРЭО Октябрьского района г.Минска", 
УНП 100286730,
тел. 347-90-81</t>
  </si>
  <si>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23.11.2025</t>
  </si>
  <si>
    <t>г. Минск, ул. В. Хоружей, 8/6, инв. № 500/С-62792      Часть здания склада, помещение № 17</t>
  </si>
  <si>
    <t>Часть капитального строения. Имеется: энергоснабжение. Дата освобождения 30.11.2025</t>
  </si>
  <si>
    <t>Аукцион признан несостоявшимся 23.09.2025 № 401</t>
  </si>
  <si>
    <t>Аукцион от 25.11.2025 признан несостоявшимся. Прямой договор аренды</t>
  </si>
  <si>
    <t xml:space="preserve">Помещение, расположенное  в подвале здания без  естественного освещения, с отоплением.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</si>
  <si>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Административные цели,  иные цели, возможные на данном объекте аренды за исключением бытовых услуг, медицинских услуг, услуг по общественному питанию, торговых объектов</t>
  </si>
  <si>
    <t xml:space="preserve">г.Минск,  пр-т Победителей, 141-5, инв.№500/D798782217  </t>
  </si>
  <si>
    <t>12,70</t>
  </si>
  <si>
    <t xml:space="preserve">Площадь под размещение  торгового объекта (продовольственная и непродовольственная группа товаров), административные  и иные цели, возможные на данном объекте аренды, с учетом требований санитарных и противопожарных норм (кроме объекта общественного питания).  </t>
  </si>
  <si>
    <t>аукцион  19.11.2025 признан несостоявшимся</t>
  </si>
  <si>
    <t>аукцион 19.11.2025 признан несостоявшимся</t>
  </si>
  <si>
    <t>ул. Карвата, 65                     500/С-48655</t>
  </si>
  <si>
    <t>Часть капитального строения с отдельным входом. Имеются: холодное  водоснабжение, естественное освещение, отопление и электроэнергия отсутствуют.  Условия:  проведение косметического ремонта,  разработка проекта на электроснабжение, установка электросчетчика; приведение планировочного решения в соответствии с имеющейся технической документацией;  оборудование установками системы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02.12.2025.</t>
  </si>
  <si>
    <t>Изолированное помещение, расположенное в цоколе жилого дома, общий вход с жильцами. Имеется   отопление, холодное водоснабжение, санузел,  естественное освещение, электроснабжение отсутствует. Условия: оборудование отдельного входа,  проведение ремонта, оборудование помещений системами пожарной автоматики, разработка проекта на электроснабжение, установка электросчетчика,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</si>
  <si>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пер. Козлова, 20-2                 500/D-123321</t>
  </si>
  <si>
    <t>Изолированное помещение. Расположено в цокольном этаже  жилого дома, общий вход с жильцами. Имеется водоснабжение, санузел, отопление, естественное освещение.  Условия: оборудование отдельного входа,  проведение ремонта,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оборудование помещений системой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01.12.2025</t>
  </si>
  <si>
    <t xml:space="preserve">Двухэтажное отдельностоящее здание. Имеется естественное освещение. Отопление, водоснабжение и электроэнергия отсутствует.   Требуется  ремонт и приведение строительных конструкций и инженерных коммуникаций (систем отопления, водоснабжения, канализации, электроснабжения) в работоспособное состояние с разработкой и утверждением в установленном порядке проектной документации. После подключения к инженерным сетям организовать коммерческий учет расхода электро-, тепло-, водопотребления,  оборудование системой пожарной автоматики.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19.11.2025 </t>
  </si>
  <si>
    <t>ул. Гикало, 20А    500/С-2948</t>
  </si>
  <si>
    <t>0,80 3,0 - при  применении понижающих коэффициентов</t>
  </si>
  <si>
    <t>Административные цели, торговый объект (продовольственная и/или непродовольственная группа), медицинская деятельность, оказание услуг (кроме ритуальных), иные цели, возможные на данном объекте аренды в жилом доме</t>
  </si>
  <si>
    <t>ул. Сурганова, 74    500/С-30808</t>
  </si>
  <si>
    <t>Творческая мастерская, административные цели, иные цели, возможные на данном объекте аренды в жилом доме</t>
  </si>
  <si>
    <t>Административные цели, торговый объект (продовольственная и/или непродовольственная группа), медицинская деятельность, иные цели, возможные на данном объекте аренды в жилом доме</t>
  </si>
  <si>
    <t>2,0                             (3,0 при применении понижающих коэффициентов)</t>
  </si>
  <si>
    <t>Аукцион признан несостоявшимся 25.11.25</t>
  </si>
  <si>
    <t>Часть капитального строения на первом этаже отдельно стоящего здания. Имеется отопление. Водопровод, канализация - совместное пользование с другими организациями. Вход общий с другими организациями. Требуется косметический ремонт, оформление в РУП "Минсэнерго" за счет средств арендатора без компенсации затрат.</t>
  </si>
  <si>
    <t xml:space="preserve">Часть отдельностоящего капитального строения, на  2 этаже. Имеется естественное освещение, отопление, холодное водоснабжение и канализация.  Вход совместно с другими арендаторами. Требуется косметический ремонт,  оформление арендатора в РУП "Минскэнерго", установка системы пожарной сигнализации за счет средств арендатора без компенсации затрат. </t>
  </si>
  <si>
    <t>Кондитерский цех</t>
  </si>
  <si>
    <t>Предоставляется без аукциона. Не используется с 22.11.2025</t>
  </si>
  <si>
    <t>Часть капитального здания. Первый этаж. Изолированное помещение. Имеется энергоснабжение (мощность не более 1,5кВ). Срок аренды 3 года.</t>
  </si>
  <si>
    <t>Помещение на 1-м этаже административного корпуса. Есть электроснабжение, естественное освещение. Водоснабжение, санузел на этаже. Вход в помещение с этажа.</t>
  </si>
  <si>
    <t>Помещения на 1-м этаже административного корпуса. Есть электроснабжение, естественное освещение, водоснабжение, санузел. Вход в помещение с улицы.</t>
  </si>
  <si>
    <t>Помещение на 1-м этаже административного корпуса. Есть электроснабжение, естественное освещение, водоснабжение. Санузел на этаже. Вход в помещение с этажа.</t>
  </si>
  <si>
    <t>Помещение на 3-м этаже административного корпуса. Есть электроснабжение, естественное освещение. Водоснабжение, санузел на 2-м этаже. Вход в помещение с этажа.</t>
  </si>
  <si>
    <t xml:space="preserve">Помещение на 1-м этаже жилого дома. Есть электроснабжение,  естественное освещение. Водоснабжение, санузел на этаже. Вход в помещение с этажа. </t>
  </si>
  <si>
    <t xml:space="preserve">Коммунальное унитарное предприятие "Жилищное коммунальное хозяйство Октябрьского района г.Минска"
УНП 192602735
тел. +375 17 357 74 57,
</t>
  </si>
  <si>
    <t>ул. Могилевская, д.2 корп.2              500/D- 708177714</t>
  </si>
  <si>
    <t xml:space="preserve">административные цели </t>
  </si>
  <si>
    <t xml:space="preserve">Часть изолированного помещения в административном здании, наличие электроснабжения. Вход совместно с другими арендаторамиУсловия:   - проведение ремонтно востановительных работ, установка прибора учета электроэнергии. Все работы за счет  средств арендатора, без последующей компенсации затрат.                               </t>
  </si>
  <si>
    <t xml:space="preserve"> г.Минск, пер.Железнодорожный, 3-й, 10-248   И/н 500D-708174131</t>
  </si>
  <si>
    <t>Аукцион признан несостоявшимся 16.12.25</t>
  </si>
  <si>
    <t>14,10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</si>
  <si>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31.12.2025</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</si>
  <si>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19.01.2026</t>
  </si>
  <si>
    <t>г. Минск, ул. В. Хоружей, 8, инв. № 500/С-26940      Часть здания специализированного розничной торговли, подвал, помещение № 7.12</t>
  </si>
  <si>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31.01.2026</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</si>
  <si>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05.01.2026.</t>
  </si>
  <si>
    <t xml:space="preserve">Филиал  "Курасовщинский рынок" Здание сезонного колхозного рынка со складами  220108 ул.Корженевского, 2 г. Минск инвентарный № 500/С-27232  
помещение АХД
</t>
  </si>
  <si>
    <t xml:space="preserve">Часть капитального строения. Помещение, наличие энергоснабжения, отдельный вход. </t>
  </si>
  <si>
    <t>Аукцион признан несостоявшимся 16.12.2025</t>
  </si>
  <si>
    <t xml:space="preserve">ул. Асаналиева, д.22, корп.3, пом.1Н
500/D-70773826 
</t>
  </si>
  <si>
    <t>Складирование и хранение , иные цели, возможные на данном объекте аренды.</t>
  </si>
  <si>
    <t>28,40</t>
  </si>
  <si>
    <t>1,80 (3,0 при применеии понижающих коэффициентов)</t>
  </si>
  <si>
    <t>Государственное предприятие "РЕМАВТОДОР МОСКОВСКОГО РАЙОНА Г.МИНСКА"   УНП 190017387  тел. 375 60 59</t>
  </si>
  <si>
    <t xml:space="preserve">Коммерческое помещение № 7, 8.                                    220030, г.Минск, ул. Кирова, 8/6  </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</si>
  <si>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30.11.2025</t>
  </si>
  <si>
    <t>г. Минск, ул. В. Хоружей, 8/6, инв. № 500/С-62792      Часть здания склада, помещение № 71.8</t>
  </si>
  <si>
    <t>Часть капитального строения. Имеется: энергоснабжение.  Дата освобождения 04.01.2026</t>
  </si>
  <si>
    <t>ул. Волгоградская, 1/2    500/С-20554</t>
  </si>
  <si>
    <t>административные цели, иные цели, возможные на данном объекте аренды в общежитии</t>
  </si>
  <si>
    <t>Часть капитального строения. Помещения расположены на первом этаже общежития. Вход общий с жильцами общежития.  Имеются электроснабжение, отопление, естественное освещение, отсутствует водоснабжение. Необходимые условия: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16.12.2025.</t>
  </si>
  <si>
    <t>Часть капитального строения. Помещения расположены на первом этаже общежития. Вход общий с жильцами общежития.  Имеются электроснабжение, отопление, естественное освещение. Необходимые условия: ремонт помещения,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24.12.2025.</t>
  </si>
  <si>
    <t xml:space="preserve"> аукцион 16.12.2025 признан несостоявшимся</t>
  </si>
  <si>
    <t xml:space="preserve">Изолированное помещение, расположено в  подвале жилого дома. Отдельный вход.  Электроснабжение, отопление отсутствует. Естественное освещение частично. Условия: разработка проекта на электроснабжение и установка прибора учета электроэенергии,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документации.Не используется с 01.10.2022. 
</t>
  </si>
  <si>
    <t>Часть изолированного помещения, расположенного на 1-ом этаже, общий вход с другими арендаторами.  Имеются электроснабжение, отопление, естественное освещение отсутствует, санузел общий. Необходимые условия: обеспечить коммерческий учет электроэнергии с установкой прибора учета, ремонт помещения.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01.01.2026.</t>
  </si>
  <si>
    <t>аукцион 19.11.25 признан несостоявшимся</t>
  </si>
  <si>
    <t>Часть изолированного помещения, расположенного на 2 этаже здания, общий вход с другими арендаторами. Имеется отопление, холодное водоснабжение, электроэнергия, санузел (общий). Условия: установка пожарной автоматики, косметический ремонт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отличных от его назначения, с выполнением строительно-монтажных работ на объекте получением новой правоустанавливающей документации. Не используется с 31.12.2020</t>
  </si>
  <si>
    <t>72,90</t>
  </si>
  <si>
    <t>604,20</t>
  </si>
  <si>
    <t>654,10</t>
  </si>
  <si>
    <t>Административные цели, торговый объект (продовольственная и/или непродовольственная группа), медицинская деятельность, оказание услуг (кроме ритуальных), объект общественного питания, иные цели, возможные на данном объекте аренды в жилом доме</t>
  </si>
  <si>
    <t>267,60</t>
  </si>
  <si>
    <t>ул. Городецкая, 64    500/D-7026499 (2Н)</t>
  </si>
  <si>
    <t>8,90</t>
  </si>
  <si>
    <t>96,20</t>
  </si>
  <si>
    <t>207,60</t>
  </si>
  <si>
    <t>315,30</t>
  </si>
  <si>
    <t>Аукцион признан несостоявшимся 23.12.2025</t>
  </si>
  <si>
    <t>ул. Киселева, 5 -пом. 1Н  500/D-7116839 (1Н)</t>
  </si>
  <si>
    <t>ул. Коммунистическая, 8 -59 (изолированное помещение)  500/D-798792364 (59)</t>
  </si>
  <si>
    <t>ул. Леси Украинки, 12/1 -731 (изолированное помещение)  500/D-708177769 (731)</t>
  </si>
  <si>
    <t>ул. Леси Украинки, 22 -пом.5  500/D-7988196407 (-5)</t>
  </si>
  <si>
    <t>ул. Новаторская, 36 -1  500/D-110561 (1)</t>
  </si>
  <si>
    <t>ул. Осипенко, 2 -6Н  500/D-7061052 (6 Н)</t>
  </si>
  <si>
    <t>пр-т Победителей, 75/1 -пом. 6н  500/D-798808513 (6н)</t>
  </si>
  <si>
    <t>Аукцион не состоялся 16.12.2025</t>
  </si>
  <si>
    <t>Административные цели (офис), услуги населению (кроме ритуальных), торговый объект (непродовольственная группа товаров), пункт выдачи заказов интернет-магазина, бытовые услуги населению и иные цели,возможные на данном объекте аренды.</t>
  </si>
  <si>
    <t>ул. Омельянюка, 15-33            500/D-708124304</t>
  </si>
  <si>
    <t xml:space="preserve">КУП «Бизнес-центр «Столица»,                         220035, г. Минск,             пр. Победителей, 59-2             Тел. 8 (044) 753 53 29, УНП 190648019
</t>
  </si>
  <si>
    <t xml:space="preserve">г. Минск,  пр. Победителей, 59-2, изолированное помещение: 500/D-7080042932пр. </t>
  </si>
  <si>
    <t>Информационное
коммунальное 
унитарное 
предприятие «Агентство «Минск-Новости», 
тел. 224-46-27
тел.236-39-93
УНП 101542412</t>
  </si>
  <si>
    <t xml:space="preserve">г.Минск,                                  пр. Независимости, 44       500/D-1003483                                                                    </t>
  </si>
  <si>
    <t>Административные цели</t>
  </si>
  <si>
    <t xml:space="preserve">Аукцион признан несостоявшимся 16.12.2025г.                                                                              Помещение не используется с 01.11.2025г.                           </t>
  </si>
  <si>
    <t xml:space="preserve">Сдача в аренду без аукциона.                                                                                          Не используется с 01.01.2026.   </t>
  </si>
  <si>
    <t>Изолированные помещения в подвале жилого дома рядом с теплоузлом. Вход в помещение через подъезд жилого дома. Имеется отопление,  естественное освещение. Водоснабжение и канализация отсутстувуют. Требуется ремонт помещения, замена напольного покрытия, оформление в РУП "Минскэнерго",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</si>
  <si>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 xml:space="preserve">Сдача в аренду без аукциона.                                                                                          Не используется с 05.01.2026.   </t>
  </si>
  <si>
    <t>1,5или 3,00 (при применении понижающего коэффициента)</t>
  </si>
  <si>
    <t xml:space="preserve">Капитальное строение. Отсутствует естественное освещение, водоснабжение, отопленние, электроэнергия. Отдельный вход. Требуется ремонт помещения за счет средств арендатора без компенсации затрат.  При подключении элетроснабжения и водоснабжения требуется оформление арендатора в  РУП "Минскэнерго", УП "Минскводоканал" за счет средств арендатора без компенсации затрат. Требуется  установка системы пожарной сигнализации за счет средств арендатора без компенсации затрат. </t>
  </si>
  <si>
    <t>г. Минск,  ул. Жудро,            57-1Н,                                                  инвентарный номер 500/D-7112753</t>
  </si>
  <si>
    <t>1 ; 3 (при применении понижающих коэффициентов)</t>
  </si>
  <si>
    <t>без проведения аукционных торгов</t>
  </si>
  <si>
    <t>г. Минск,ул. Матусевича,                      д. 59а, пом. 24,                              инвентарный номер 500/D-798198242</t>
  </si>
  <si>
    <t>Любые цели, возможные на данном объекте аренды.</t>
  </si>
  <si>
    <t xml:space="preserve"> аукцион признан несостоявшимся от 16.12.2025</t>
  </si>
  <si>
    <t>г. Минск, ул. Петра Глебки,  д. 118, пом. 1,                              инвентарный номер 500/D-7021514</t>
  </si>
  <si>
    <t>2,0 ; 3 (при применении понижающих коэффициентов)</t>
  </si>
  <si>
    <t xml:space="preserve">2,2                                    3,0 (при применении понижающих коэффициентов)                      </t>
  </si>
  <si>
    <t>Административные цели,  иные цели, возможные на данном объекте аренды за исключением,  медицинских, общепита, торговых  объектов</t>
  </si>
  <si>
    <t>Аукцион от 23.07.2024 признан несостоявшимся. Прямой договор аренды</t>
  </si>
  <si>
    <t xml:space="preserve">3 помещения, расположенные  в подвале здания без  естественного освещения, вход в здание  общий с другими арендаторами.  Здание расположено в центральной части города в границах историко-культурной ценности категории "1" - "Исторический центр г. Минска".                                                                                                                                                                                                       </t>
  </si>
  <si>
    <t>Государственное предприятие "Минсктранс" филиал "Автобусный парк №6" тел. (017) 358-71-55 УНП 102299021</t>
  </si>
  <si>
    <t>1,5                                      (3,0 при применении понижающих коэффициентов)</t>
  </si>
  <si>
    <t>Аукцион признан несостоявшимся 15.08.2025 г.</t>
  </si>
  <si>
    <t>Аукцион признан несостоявшимся 23.12.2025 г.</t>
  </si>
  <si>
    <t>Два смежных помещения (10,7 кв.м и 15,8 кв.м) на 2 этаже в здании бывшего консервного цеха.  Оборудованы отдельным входом. Санузел общий имеется на 1 этаже вместе с иными арендаторами. Водоснабжение, электроэнегия - есть. Отопление - нет.  Естественное освещение есть в двух помещениях. Помещения требуют косметического ремонта за счет арендатора без компенсации затрат.</t>
  </si>
  <si>
    <t>Аукцион признан несостоявшимся 25.11.2025 г.</t>
  </si>
  <si>
    <t xml:space="preserve">Ауцион признан несостоявшимся 23.12.2025 </t>
  </si>
  <si>
    <r>
      <t xml:space="preserve">Часть изолированного помещения № 12Н  (кабинет № 19 на поэтажном плане)  на 3 этаже административного здания (лифт имеется,  пандус отсутствует). 
Имеются отопление и электроснабжение. Освещение электрическое и естественное. Санузел совместно с другими арендаторами. Общий вход  на этаж.                                            </t>
    </r>
    <r>
      <rPr>
        <b/>
        <sz val="8"/>
        <rFont val="Times New Roman"/>
        <family val="1"/>
        <charset val="204"/>
      </rPr>
      <t xml:space="preserve">  </t>
    </r>
    <r>
      <rPr>
        <sz val="8"/>
        <rFont val="Times New Roman"/>
        <family val="1"/>
        <charset val="204"/>
      </rPr>
      <t xml:space="preserve">
Арендатор уплачивает арендную плату, возмещает эксплуатационные расходы, отчисления на капитальный ремонт, коммунальные и прочие расходы (в том числе охрана объекта, тревожная кнопка, круглосуточный контроль пожарной автоматики, техническое обслуживание видеокамер, электроустановок и автоматического пожарного извещателя и другое). Здание имеет охранный статус                        историко-культурной ценности.
</t>
    </r>
    <r>
      <rPr>
        <b/>
        <sz val="8"/>
        <rFont val="Times New Roman"/>
        <family val="1"/>
        <charset val="204"/>
      </rPr>
      <t>Срок аренды 3 года.</t>
    </r>
    <r>
      <rPr>
        <sz val="8"/>
        <rFont val="Times New Roman"/>
        <family val="1"/>
        <charset val="204"/>
      </rPr>
      <t xml:space="preserve">
</t>
    </r>
  </si>
  <si>
    <t>Строительно-монтажное управление № 1 Строительного коммунального унитарного предприятия "МИНСКМЕТРОСТРОЙ",
тел (17)373 82 62, (17)374 44 50, УНП  100101009</t>
  </si>
  <si>
    <t>ул. Якуба Коласа, 42-2,                500/D-1002963</t>
  </si>
  <si>
    <t xml:space="preserve">Помещение на 1 этаже общежития. Имеется отопление, освещение, пожарная сигнализация, санузел совместный с другими арендаторами. Вход общий с арендаторами. </t>
  </si>
  <si>
    <t>Аукцион признан несостоявшимся 27.01.2026</t>
  </si>
  <si>
    <t>Государственное предприятие"КШП города Минска", УНП 100065492,   тел. 360 26 54, 227 20 93</t>
  </si>
  <si>
    <t>0,7; 3,0 при применении понижающих коэффициентов</t>
  </si>
  <si>
    <t xml:space="preserve">ул. Михася Лынькова, 59 -103  500/D-708022859 </t>
  </si>
  <si>
    <t>1,9; 3,0 при применении понижающих коэффициентов</t>
  </si>
  <si>
    <t>Склад,  иные цели, возможные на данном объекте аренды  в жилом доме</t>
  </si>
  <si>
    <t>1,50 (3,0 - при прменении понижающих коэффициентов)</t>
  </si>
  <si>
    <t>1,80 (3,0 - при применении понижающих коэффициентов)</t>
  </si>
  <si>
    <t>ул. Маяковского, 172А -5Н  500/D-707946836 (5Н)</t>
  </si>
  <si>
    <t>0,5 -  три месяца, 1,0 - последующий период, (3,0 - при применении понижающих коэффициентов)</t>
  </si>
  <si>
    <t>2,00 (3,0 - при применении понижающих коэффициентов)</t>
  </si>
  <si>
    <t>1,20 (3,0 - при применении понижающих коэффициентов)</t>
  </si>
  <si>
    <t>На оформлении</t>
  </si>
  <si>
    <r>
      <t xml:space="preserve">Подвал жилого дома. Изолированное нежилое помещение. Вход через подъезд совместно с жильцами. Имеется: условное естественное освещение (от приямков), электроснабжение, водоснабжение, канализация. Необходимо оформление учета в РУП "Минскэнерго" и УП "Минскводоканал"; установка пожарной автоматики по требованию МЧС. Необходимые условия: внесение изменений в технический паспорт, (либо восстановление в первоначальное состояние в соответствии с техническим паспортом) за счет средств арендатора без последующей компенсации. Все мероприятия за счет средств арендатора без последующей компенсации.
 Свободно с 30.04.2021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t>
    </r>
  </si>
  <si>
    <t>2-й этаж административно-хозяйственного здания. Часть капитального строения. Вход совместно с другими арендаторами. Имеется: отопление, электроснабжение. Естественное освещение отсутствует. Водоснабжение и канализация в местах общего пользования. Требуется ремонт. Все мероприятия за счет средств арендатора без последующей компенсации. Свободно с 31.10.2025</t>
  </si>
  <si>
    <t xml:space="preserve">1,5
3,0 — при применении  понижающих коэффициентов
</t>
  </si>
  <si>
    <t>Часть капитального строения (помещение в здании фруктохранилища). Санузел совместно с другими арендаторами.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01.02.2026</t>
  </si>
  <si>
    <t xml:space="preserve"> г. Гродно, ул. Горновых, д.32                                        400/C-46149</t>
  </si>
  <si>
    <t>Подвал, изодированное нежилое помещение,отдельный вход с общего коридора. Имеется естест.освещение ,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t>
  </si>
  <si>
    <t>96,9</t>
  </si>
  <si>
    <t xml:space="preserve">Часть капитального строения. Первый этаж отдельно стоящего здания. Имеется:   энергоснабжение (мощность 4,2 кВ).   Дата освобождения 31.01.2026. </t>
  </si>
  <si>
    <t>12,25</t>
  </si>
  <si>
    <t>г. Минск, ул. В. Хоружей, 8, инв. № 500/С-26940      Часть здания специализированного розничной торговли, подвал, часть помещения № 8.1</t>
  </si>
  <si>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15.01.2026</t>
  </si>
  <si>
    <t xml:space="preserve">Часть капитального строения. Помещение, наличие энергоснабжения, отдельный вход, не используется с 01.02.2026. </t>
  </si>
  <si>
    <t>Аукцион признан несостоявшимся 16.12.2025 № 406</t>
  </si>
  <si>
    <t>Подземный пешеходный переход станции метро "Аэродромная", (Вестибюль № 2), г. Минск, пр-т Мира, 3</t>
  </si>
  <si>
    <t>Техническое состояние помещения удовлетворительное. Стены оштукатурены и окрашены, пол - плитка, потолок - подвесной. Фасад (дверь, окна  - пластик, стеклопакет), оборудован роллетой. В помещении установлено следующее оборудование: освещение, электрощит с приборами учета электроэнергии, принудительная вентиляция,  электрообогрев помещения, точка подключения связи, пожарная и охранная  сигнализация, согласно проектной документации.                                                  Необходимые условия:    1. Заключить договор на электроснабжение и оформиться субабонентом в филиале "Энергосбыт" РУП "Минскэнерго" в установленном законодательстве порядке.   2. Заключить договор на обслуживание пожарной сигнализации.   3. Все ремонтные работы,  технические и организационные мероприятия проводятся за счет средств Арендатора без последующей компенсации затрат.</t>
  </si>
  <si>
    <t>УП "МАФ" тел. 377 37 90      УНП 100193541</t>
  </si>
  <si>
    <t>ОАО "СТРОЙТРЕСТ № 4" Филиал "ЖКК",                              тел. 320-26-96                      УНП 101139559</t>
  </si>
  <si>
    <t>1,5 - на период проведения ремонта - 1 мес.,   3,0 - последующий период;   3,0 (при применении понижающего коэффициента)</t>
  </si>
  <si>
    <t>Помещения расположены на 2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При необходимости арендатора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t>
  </si>
  <si>
    <t>Аукцион признан несостоявшимся 27.01.26</t>
  </si>
  <si>
    <t>1,20 3,0 - при применении понижающих коэффициентов</t>
  </si>
  <si>
    <t>58,90</t>
  </si>
  <si>
    <t>Аукцион признан несостоявшимся 22.02.22</t>
  </si>
  <si>
    <t>Часть изолированного помещения. Подвал жилого дома. Вход с другими арендаторами. Имеются: отопление, электроснабжение. Возможна сдача в аренду отдельными комнатами. Ежемесячно вносится плата в счет будущего возмещения затрат арендодателя на капитальный ремонт. Не используется с 15.12.25</t>
  </si>
  <si>
    <t>Изолированное помещение. На 1-ом этаже жилого дома. Два отдельных входа. Имеются: естественное освещение, отопление, холодное водоснабжение, санузел, электроснабжение. Требуется: ремонт, установка пожарной автоматики с оформлением в установленном законодательством порядке. Ежемесячно вносится плата в счет будущего возмещения затрат арендодателя на капитальный ремонт. Все работы за счет собственных средств арендатора без последующей компенсации затрат. Не используется с 27.08.25</t>
  </si>
  <si>
    <t>1 - этаж 240,4 кв. м коэффициент - 1,5; подвал 153,8 кв. м коэффициент - 0,5 (3,0 - при применении понижающих коэффициентов)</t>
  </si>
  <si>
    <t>1,50 3,00 - при применении понижающих коэффициентов</t>
  </si>
  <si>
    <t>1,00 3,0 - при применнении понижающих коэффициентов</t>
  </si>
  <si>
    <t>административные цели (офис), объект общественного питания,  бытовые услуги населению, медицинские услуги (кроме хостела, ритуальных услуг), торговый объект (кроме объекта по продаже вещей, бывших в употреблении), иные цели, возможные на данном объекте аренды в жилом доме.</t>
  </si>
  <si>
    <t xml:space="preserve">аукцион  признан несостоявшимся 27.01.2026 </t>
  </si>
  <si>
    <t>цокольный этаж  жилого дома, вход отдельный. Отопление, водоснабжение, канализация, электроэнергия, естественное освещение имеется. Состоит из 9 каб. Требуется ремонт, установка прибораов учета  электроэнергии, водоснабжения с дистанционным съемом показаний, системы пожарной сигнализации -  за счет средств арендатора без компенсации затрат. Освобождено 02.02.2026.</t>
  </si>
  <si>
    <t>Под размещение  нестационарного торгового объекта по продаже сахарной ваты, горячей кукурузы, продовольственной группы товаров</t>
  </si>
  <si>
    <t xml:space="preserve"> аукцион  27.01.2026 признан несостоявшимся</t>
  </si>
  <si>
    <t>пр-т Независимости, 34-46  500/D-70792055</t>
  </si>
  <si>
    <t xml:space="preserve">административные цели, иные цели, возможные на данном объекте  аренды в жилом доме </t>
  </si>
  <si>
    <t xml:space="preserve">Сдается без аукциона.  </t>
  </si>
  <si>
    <t>Изолированное помещение, расположено в подвале 5-ти этажного  жилого  дома. Общий вход с жилым подъездом.  Имеется отопление, отсутствует естественное освещение, водоснабжение.   Необходимые условия: ремонт помещения, разработка проекта  на электроснабжение, установка прибора учета, организация коммерческого учета, оформление субабонентом предприятия,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27.01.2026.</t>
  </si>
  <si>
    <t>2,0 (3,0-при применении понижающих коэффициентов)</t>
  </si>
  <si>
    <t>ул.Стахановская, д.7,            500/С-5689</t>
  </si>
  <si>
    <t>аукцион  27.01.2026 признан несостоявшимся</t>
  </si>
  <si>
    <t>Административные цели (офис), торговый объект (непродовольственная группа товаров), творческая мастерская, услуги населению (кроме ритуальных), иные цели, возможные на данном объекте аренды</t>
  </si>
  <si>
    <t>под административ-ные цели (офис)</t>
  </si>
  <si>
    <t xml:space="preserve">под розничный торговый объект (непродовольственная группа товаров: рыболовные товары) </t>
  </si>
  <si>
    <t>Часть капитального строения здания универмага включает в себя кабинет (12 кв.м.), кабинет (11,9 кв.м.), коридор (6,4 кв.м.), тамбур (2,0 кв.м.). Имеется естественное и искусственное освещение, отопление, естественная вентиляция, отопление, горячее и холодное водоснабжение, канализация. Победитель аукциона обязан произвести текущий ремонт. Работы по текущему ремонту, установке и подключению оборудования,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t>
  </si>
  <si>
    <t>предоставление услуг парикмахерскими и салонами красоты</t>
  </si>
  <si>
    <t>220026, г. Минск, ул. Жилуновича, 4 Б 5/к
Инвентарный номер 500/С-28999</t>
  </si>
  <si>
    <t>Часть изолированного помещения, расположенного на 3-ем этаже универмага (вход со стороны рампы). Есть отдельный вход в данное помещение со стороны подъездов жилого дома. Имеется естественное и искусственное освещение, отопление, холодное и горячее водоснабжение, канализация, система вентиляции, сигнализация охранная и пожарная (офисная), телефонная связь (офисная АТС). Система кондиционирования и пожаротушения отсутствуют. Необходима установка приборов учета электроэнергии, водоснабжения и тепла, а также  перегородки в общем коридоре, чтобы арендатор мог пользоваться отдельным входом. Работы по установке оборудования, его подключению,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водоснабжению, отоплению, канализации и иным затратам включается в договор аренды. Обязательное соблюдение арендатором охраны труда, санитарных и противопожарных норм.</t>
  </si>
  <si>
    <t>220026, г. Минск, ул. Жилуновича, 4
Инвентарный номер 500/С-26646</t>
  </si>
  <si>
    <t>УП "УНИВЕРМАГ БЕЛАРУСЬ", 
тел. 390-17-56,  УНП 100098469</t>
  </si>
  <si>
    <t>УП "УНИВЕРМАГ БЕЛАРУСЬ", 
тел. 390-17-56, УНП 100098469</t>
  </si>
  <si>
    <t>Аукцион от 19.05.2023 г.  № 355 признан несостоявшимся</t>
  </si>
  <si>
    <t>Аукцион от 12.08.2025 г.  № 398 признан несостоявшимся</t>
  </si>
  <si>
    <t>Аукцион от 16.09.2025 г.  № 400 признан несостоявшимся</t>
  </si>
  <si>
    <t xml:space="preserve"> г. Минск, ул. Железнодорожная, д.41      инв. №500/С-32091</t>
  </si>
  <si>
    <t xml:space="preserve">автовокзал
«Центральный»
г. Минск,
ул. Бобруйская,6-1
инв.№ 500/D-708060139
</t>
  </si>
  <si>
    <t>Под размещение объекта общественного питания (столовая, буфет)</t>
  </si>
  <si>
    <t xml:space="preserve">Блок помещений буфета на первом этаже одноэтажного здания диспетчерской станции "Шабаны"  (обеденный зал-31,7 кв.м, кухня, моечная, склад - 20,0 кв.м). Электроснабжение, отопление, водоснабжение, вентиляция. Все ремонтные работы за счет арендатора без последующей компенсации затрат. Условие: обязательна установка приборов учета воды и электроэнергии арендатором; оформление арендатором договора с РУП "Минскэнерго" и "Минскводоканал"; обеспечение горячим питанием работников государственного предприятия "Минсктранс" за наличный и безналичный расчет с учетом применения наценки на продукцию собственного производства не более 50%;  предусмотреть режим работы данного объекта с 8:00 до 13:00 и с 15:00 до 21:00. </t>
  </si>
  <si>
    <t>УП "ЖРЭО Заводского района г.Минска"
УНП 100086492
тел. +375 29 648-86-38 +375 17 234 91 31</t>
  </si>
  <si>
    <t>пр-т Партизанский, 117-2Н        500/D-7021715</t>
  </si>
  <si>
    <t xml:space="preserve">ул. Карла Маркса, 50А
500/С-13019200
</t>
  </si>
  <si>
    <t xml:space="preserve"> 305,7 кв.м. - 0,5;
179,1 кв.м. - 1,0
при применении пониж. коэф-в вся площадь с коэф-том 3,0</t>
  </si>
  <si>
    <t>г. Минск, ул. Дунина-Марцинкевича, 4/2 пом.4Н                                          500/D-7023622</t>
  </si>
  <si>
    <t xml:space="preserve">Административные цели; иные цели возможные на данном объекте аренды в жилом доме
</t>
  </si>
  <si>
    <t>Изолированное помещение на 1-ом этаже жилого дома . Вход совместно с другим арендатором (есть МОП). Имеются водоснабжение, отопление, электроснабжение (необходимо установить свой счетчик), естественное освещение, канализация. Необходим ремонт помещений. Все виды работ за счет средств арендатора без последующей компенсации затрат. Не используется с 01.02.2026</t>
  </si>
  <si>
    <t>Изолированное помещение на 1-ом этаже жилого дома . Вход совместно с другим арендатором (есть МОП). Имеются водоснабжение, отопление, электроснабжение (необходимо установить свой счетчик), естественное освещение, канализация. Все виды работ за счет средств арендатора без последующей компенсации затрат. Не используется с 01.02.2026</t>
  </si>
  <si>
    <t>2,0 (при применении понижающих коэффициентов - 3,0)</t>
  </si>
  <si>
    <t>Изолированное помещение на 1-ом этаже жилого дома . Вход совместно с другим арендатором (есть МОП). Имеются водоснабжение, отопление, электроснабжение (необходимо установить свой счетчик), естественное освещение, канализация.  Все виды работ за счет средств арендатора без последующей компенсации затрат. Не используется с 01.02.2026</t>
  </si>
  <si>
    <t>г. Минск, ул. Дунина-Марцинкевича, 4/2 пом.2Н                                          500/D-7023620</t>
  </si>
  <si>
    <t xml:space="preserve">Административные цели; иные цели возможные на данном объекте аренды;
</t>
  </si>
  <si>
    <t>пл. Свободы, 8
500/C-2099</t>
  </si>
  <si>
    <t>Сдается без аукциона свободно с 24.05.2019</t>
  </si>
  <si>
    <t>Сдается без аукциона  свободно с 24.05.2019</t>
  </si>
  <si>
    <t>Сдается без аукциона   свободно с 24.05.2019</t>
  </si>
  <si>
    <t>Сдается без аукциона  свободно с 01.10.2021</t>
  </si>
  <si>
    <t>Сдается без аукциона  свободно с 01.09.2021</t>
  </si>
  <si>
    <t>размещение специалистов</t>
  </si>
  <si>
    <t>Свободно с 08.08.2025    аукцион   признан не состоявшимся 25  ноября  2025 ( лот 20)</t>
  </si>
  <si>
    <r>
      <t>Часть капитального строения</t>
    </r>
    <r>
      <rPr>
        <b/>
        <sz val="8"/>
        <color indexed="8"/>
        <rFont val="Times New Roman"/>
        <family val="1"/>
        <charset val="204"/>
      </rPr>
      <t xml:space="preserve">. Помещение №1 на 5-м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r>
      <rPr>
        <sz val="8"/>
        <color indexed="8"/>
        <rFont val="Times New Roman"/>
        <family val="1"/>
        <charset val="204"/>
      </rPr>
      <t xml:space="preserve">
</t>
    </r>
  </si>
  <si>
    <r>
      <t>Часть капитального строения</t>
    </r>
    <r>
      <rPr>
        <b/>
        <sz val="8"/>
        <color indexed="8"/>
        <rFont val="Times New Roman"/>
        <family val="1"/>
        <charset val="204"/>
      </rPr>
      <t xml:space="preserve">. Помещение №1 на 6-м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</si>
  <si>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r>
      <t>Часть капитального строения</t>
    </r>
    <r>
      <rPr>
        <b/>
        <sz val="8"/>
        <color indexed="8"/>
        <rFont val="Times New Roman"/>
        <family val="1"/>
        <charset val="204"/>
      </rPr>
      <t xml:space="preserve">. Помещение № 1 на 3-м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</si>
  <si>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r>
      <t xml:space="preserve">Подвал жилого дома. Часть изолированного нежилого помещения. Вход через подъезд совместно с жильцами. Имеется: электроснабжение. Отсутствует:естественное освещение, водоснабжение, канализация. Необходимо: оформление учета электроэнергии в РУП "Минскэнерго"; установка пожарной  автоматики попо требованию МЧС. Все мероприятия за счет средств арендатора без последующей компенсации. </t>
    </r>
    <r>
      <rPr>
        <b/>
        <sz val="8"/>
        <rFont val="Times New Roman"/>
        <family val="1"/>
        <charset val="204"/>
      </rPr>
      <t xml:space="preserve">Предлагается для сдачи в безвозмездное пользование под создание рабочих мест. </t>
    </r>
    <r>
      <rPr>
        <sz val="8"/>
        <rFont val="Times New Roman"/>
        <family val="1"/>
        <charset val="204"/>
      </rPr>
      <t>Не используется с 06.10.15</t>
    </r>
  </si>
  <si>
    <t>Торгово-производственное коммунальное унитарное предприятие "Минский хладокомбинат №2"                     тел. конт.лица 80297579657                 тел./факс 374-34-00 приемная                                       . УНП 190261838</t>
  </si>
  <si>
    <t>Сдается без аукциона    свободно с 24.05.2019</t>
  </si>
  <si>
    <t xml:space="preserve">Здание рыбцеха (3 уровень), имеется электроснабжение.Текущий и капитальный ремонт за счет Арендатора без последующего возмещения затрат Арендодателем. </t>
  </si>
  <si>
    <t xml:space="preserve">Здание специализированное складов,торговых баз,баз материально-технического снабжения, хранилищ (подвал). Имеется электроснабжение. Текущий и капитальный ремонт за счет Арендатора без последующего возмещения затрат Арендодателем. </t>
  </si>
  <si>
    <t xml:space="preserve">Здание специализированное складов,торговых баз,баз материально-технического снабжения, хранилищ (подвал). Имеется электроснабжение. Требуется  текущий и капитальный ремонт за счет Арендатора без последующего возмещения затрат Арендодателем. </t>
  </si>
  <si>
    <t>Часть помещения в административном блоке. 1-2 этаж. Отдельный вход. Имеется энергоснабжение, водоснабжение, отопление, места общего пользования. Текущий и капитальный ремонт  за счет Арендатора без последующего возмещения затрат Арендодателем.</t>
  </si>
  <si>
    <t xml:space="preserve"> Помещение в административном здании.Отдельный вход с другими арендаторами. Имеется энергоснабжение, теплоснабжение, место общего пользования.Текущий и капитальный ремонт за счет Арендатора без последующего возмещения затрат Арендодателем. </t>
  </si>
  <si>
    <t>г.Минск, ул. Первомайская, 28/1   №500/С-53317</t>
  </si>
  <si>
    <t>г.Минск, ул. Первомайская, 28   №500/С-10013</t>
  </si>
  <si>
    <t>г.Минск, ул. Первомайская, 28,      №500/С- 6864</t>
  </si>
  <si>
    <t>г.Минск, ул. Первомайская, 28,      №500/С-6656</t>
  </si>
  <si>
    <t>1,2; 3,0 - при применении понижающего коэффициента</t>
  </si>
  <si>
    <t>Под административные цели и иные цели, возможные на данном объекте аренды</t>
  </si>
  <si>
    <t>Республика Беларусь, г.Минск, пр-д Ташкентский, дом 5, часть здания специализированного розничной торговли инвентарный номер ЕГРНИ 500/С-27182, помещение №22*(*согласно экспликации)</t>
  </si>
  <si>
    <t>Предоставляется без аукциона. Не используется с 01.06.2025</t>
  </si>
  <si>
    <t>Республика Беларусь, г.Минск, пр-д Ташкентский, дом 5, часть здания специализированного розничной торговли инвентарный номер ЕГРНИ 500/С-27182, помещение №12*(*согласно экспликации)</t>
  </si>
  <si>
    <t>Предоставляется без аукциона. Не используется с 01.03.2025</t>
  </si>
  <si>
    <t>Республика Беларусь, г.Минск, пр-д Ташкентский, дом 5, часть здания специализированного розничной торговли инвентарный номер ЕГРНИ 500/С-27182, помещение №3*(*согласно экспликации)</t>
  </si>
  <si>
    <t>Республика Беларусь, г.Минск, пр-д Ташкентский, дом 5, часть здания специализированного розничной торговли инвентарный номер ЕГРНИ 500/С-27182, помещение №21*(*согласно экспликации)</t>
  </si>
  <si>
    <t>Предоставляется без аукциона. Не используется с 01.09.2025</t>
  </si>
  <si>
    <t>г. Минск, ул. Фрунзе, д. 2,          ЦДП имени М. Горького инв.000100255/3</t>
  </si>
  <si>
    <t>производственные цели, иные цели, возможные на данном объекте аренды</t>
  </si>
  <si>
    <t>Часть капитального строения, 1 этаж. Имеется: общий вход, электроснабжение, естественное освещение, водоснабжение, санузел общий на этаже. Условия: самостоятельное оформление арендатором договора на оплату коммунальных услуг с коммунальными службами.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</si>
  <si>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Жилуновича, 9            500/С-30766</t>
  </si>
  <si>
    <t>Часть капитального строения, 1 этаж. Имеется: общий вход, электроснабжение, естественное освещение, водоснабжение, санузел общий на этаже. Условия: требуется ремонт, самостоятельное оформление арендатором договора на оплату коммунальных услуг с коммунальными службами.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</si>
  <si>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Часть капитального строения, 1 этаж. Имеется: отдельный вход, электроснабжение, естественное освещение, водоснабжение, санузел в помещении. Условия: требуется ремонт, самостоятельное оформление арендатором договора на оплату коммунальных услуг с коммунальными службами.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</si>
  <si>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Под административные цели и иные цели, возможные на данном объекте аренды в жилом доме</t>
  </si>
  <si>
    <t>Административное помещение. 1-й этаж жилого дома. Имеется: отдельный вход с улицы, отопление, водоснабжение, канализация, электроосвещение и естественное освещение. Санузел находится в изолированном помещении. Установлены счетчики электроэнергии, холодного и горячего водоснабжения.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</si>
  <si>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Административное помещение, 1-й этаж жилого дома. Имеется: отдельный вход с улицы, отопление, водоснабжение, канализация, электроосвещение и естественное освещение. Санузел находится в изолированном помещении. Установлены счетчики электроэнергии, холодного и горячего водоснабжения.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</si>
  <si>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r>
      <t xml:space="preserve">Подвал жилого дома. Изолированное помещение. Вход через подъезд жилого дома. Имеется: энергоснабжение, подводы воды, канализации. Необходимооформление учета электропотребления в РУП "Минскэнерго", водоснабжения - в  УП "Минскводоканал, по требованию МЧС установить пожарную сигнализацию,за счет средств арендатора без последующей компенсации затрат. </t>
    </r>
    <r>
      <rPr>
        <b/>
        <sz val="8"/>
        <rFont val="Times New Roman"/>
        <family val="1"/>
        <charset val="204"/>
      </rPr>
      <t xml:space="preserve">Предлагается для сдачи в безвозмездное пользование под создание рабочих мест. </t>
    </r>
    <r>
      <rPr>
        <sz val="8"/>
        <rFont val="Times New Roman"/>
        <family val="1"/>
        <charset val="204"/>
      </rPr>
      <t>Не используется с 13.05.16</t>
    </r>
  </si>
  <si>
    <t>Складирование и хранение товарно-материальных ценностей, любой вид деятельности, возможный для осуществления на данном объекте с учетом требований санитарных и противопожарных норм</t>
  </si>
  <si>
    <t>г. Минск, ул. Ольшевского, 76А №500/С-29364</t>
  </si>
  <si>
    <t xml:space="preserve">Административные цели и иные цели, возможные на данном объекте аренды </t>
  </si>
  <si>
    <t xml:space="preserve">ТКУП "Мелкооптовая база на Западной" г.Минск"
УНП 100558004
тел.тел.+375 17 337-72-79 +375 17 390-63-38,
</t>
  </si>
  <si>
    <r>
      <t xml:space="preserve">Часть капитального строения, административное помещение, 2-й этаж. Имеется: общий вход, отопление, электроосвещение и естественное освещение, канализация, водоснабжение. Санузел общий  (холодное водоснабжение).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</si>
  <si>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r>
      <t xml:space="preserve">Часть капитального строения, административное помещение, 1-й этаж. Имеется: общий вход, отопление, электроосвещение и естественное освещение, канализация, водоснабжение. Санузел общий  (холодное водоснабжение).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</si>
  <si>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r>
      <t xml:space="preserve">Часть капитального строения, административное помещение, 1-й этаж. Имеется: общий вход в здание, отопление, электроосвещение и естественное освещение, водоснабжение, канализация. Санузел общий.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</si>
  <si>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t>Под административные цели , под услуги населению, возможные на данном объекте аренды (кроме медицинских услуг, парикмахерских, прачечных, услуг по химчистке), а также кроме объектов общественного питания</t>
  </si>
  <si>
    <t>ул. Надеждинская, 23, 500/C-27062</t>
  </si>
  <si>
    <t>1,8; 3,0 (при применении понижающего коэффициента)</t>
  </si>
  <si>
    <t>часть капитального строения. Помещение расположено на первом этаже общежития. Вход общий с жильцами общежития.  Имеется электроснабжение, отопление, естественное освещение, отсутствует водоснабжение. Условия:  ремонт помещения, оборудование помещения системой пожарной автоматики,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11.02.2026.</t>
  </si>
  <si>
    <t>административные цели, услуги населению (кроме ритуальных, организации  спортивных секций и групп, театров, музыкальных студий, танцевальных коллективов), иные цели, возможные на данном объекте аренды в жилом доме</t>
  </si>
  <si>
    <t>г. Минск, ул. Немига, 8-113
Инвентарный номер 500/D-695175</t>
  </si>
  <si>
    <t>174,10</t>
  </si>
  <si>
    <t>Для оказания услуг и иных целей, возможных на данном объекте аренды (за исключением услуг общественного питания)</t>
  </si>
  <si>
    <t>г. Минск, пр-т Рокоссовского, 150а   (Кинотеатр "Салют"),                               500/С-26534</t>
  </si>
  <si>
    <t>Розничный торговый объект непродовольственной группы товаров (реализация цветочной продукции), иные цели, возможные на данном объекте аренды</t>
  </si>
  <si>
    <r>
      <t xml:space="preserve">Помещение на первом этаже. Вход через центральный вход кинотеатра. Имеется: система отопления,  электроэнергия, водоснабжение.    Санузел совместно с посетителями кинотеатра.  Условия: - установка прибора учета  водоснабжения за счет средств Арендатора без последующей компенсации Арендодателем; -режим работы с 10:00 до 21:00 часов (ежедневно). </t>
    </r>
    <r>
      <rPr>
        <b/>
        <sz val="8"/>
        <rFont val="Times New Roman"/>
        <family val="1"/>
        <charset val="204"/>
      </rPr>
      <t>Срок аренды 3 года</t>
    </r>
    <r>
      <rPr>
        <sz val="8"/>
        <rFont val="Times New Roman"/>
        <family val="1"/>
        <charset val="204"/>
      </rPr>
      <t>. Не используется с 23.02.2026 .</t>
    </r>
  </si>
  <si>
    <t>Аукцион признан несостоявшимся 29.07.2026</t>
  </si>
  <si>
    <t>КУП "ЖЭУ № 4 Московского района г. Минска; УНП 190847082;                                     Тел. 270 97 61, 270 10 79</t>
  </si>
  <si>
    <t>КУП "ЖЭУ № 4 Московского района г. Минска; УНП 190847082;                                    Тел. 270 97 61, 270 10 79</t>
  </si>
  <si>
    <t>Аукцион признан несостоявшимся 17.02.2026</t>
  </si>
  <si>
    <t>ул. Якубовского, 30/2    500/С-29371</t>
  </si>
  <si>
    <t>11,00</t>
  </si>
  <si>
    <t>8,80</t>
  </si>
  <si>
    <t>административные цели, складирование и хранение товарно-материальных ценностей, торговый объект (непродовольственная группа товаров), иные виды деятельности, возможные на данном объекте</t>
  </si>
  <si>
    <t>Для хранения личного транспортного средства</t>
  </si>
  <si>
    <t>Машино-место № 27  в гараже,  имеется электричество, пропускная система (ворота, сторож)</t>
  </si>
  <si>
    <t>ГУ "Дом сопровождаемого проживания г.Минска",                                               УНП 100664075                            тел. 224-83-34, 263-83-37</t>
  </si>
  <si>
    <t xml:space="preserve">220095, г. Минск, пр-т Рокоссовского, 50, пом. 1г     Инв. № 500/D-708000532   </t>
  </si>
  <si>
    <t>Часть капитального строения, 2-ой этаж отдельно стоящего здания. Вход и санузел совместно с другими арендаторами. Естественное освещение отсутствует.    Ремонт за счет средств будущего арендатора без послед. компенсации затрат. Не используется с 01.03.2026</t>
  </si>
  <si>
    <t>Часть изолированного помещения.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 Не используется с 27.02.2026</t>
  </si>
  <si>
    <t>Изолированное помещение на 1-ом этаже жилого дома . Вход совместно с другими арендаторами (есть МОП). Имеются водоснабжение, отопление, электроснабжение, канализация. Все виды работ за счет средств арендатора без последующей компенсации затрат. Не используется с 23.02.2026</t>
  </si>
  <si>
    <t>Часть изолированного помещения в жилом доме, (подвал) 
Вход совместно с другими арендаторами, электроснабжение, отопление, вода и канализация (в МОП). Естественное освещение отсутствует. 
Ремонт за счет средств будущего арендатора без послед. компенсации затрат. Не использ. с 01.01.2026</t>
  </si>
  <si>
    <t>Часть изолированного помещения в жилом доме, (подвал) 
Вход совместно с другими арендаторами, электроснабжение, отопление, вода и канализация (в МОП). Естественное освещение отсутствует. 
Ремонт за счет средств будущего арендатора без послед. компенсации затрат. Не использ. с 22.07.2025</t>
  </si>
  <si>
    <t>2,0, при применении понижацющих коэффициентов - 3,0</t>
  </si>
  <si>
    <t>Часть капитального строения, 1-ый этаж отдельно стоящего здания. Вход и санузел совместно с другими арендаторами. Нет естественного освещения.  Ремонт за счет средств будущего арендатора без послед. компенсации затрат. Не используется с 01.03.2026</t>
  </si>
  <si>
    <t>ул. Левкова, 35/1-2Н                                                                   500/D-70774786</t>
  </si>
  <si>
    <t xml:space="preserve">Помещение на 3 этаже здания бизнес-центра класса А (офис 302), телефонная линия, отопление, электроснабжение, централизованная система кондиционирования, естественное освещение, санузел. </t>
  </si>
  <si>
    <t>ул. Карла Маркса, 27 -3Н  500/D-70777075</t>
  </si>
  <si>
    <t>Под музыкальную студию  и иные цели возможные на данном объекте аренды</t>
  </si>
  <si>
    <t>Сооружение специализированное для культурно-просветительного и (или) зрелищного назначения. Отсутствует: естественное освещение. Имеется 2 отдельных входа. Имеется отопление, канализация, водоснабжение. Установлена АПС.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Требуется ремонт. Все работы за счет средств арендатора без последующей компенсации. Свободно с 16.01.2025.</t>
  </si>
  <si>
    <t>2,0; 3,0 (при применении понижающих коэффициентов)</t>
  </si>
  <si>
    <t>2-й этаж. Вход в административное здание совместно с другими арендаторами. Имеется: естественное освещение, отопление, электроснабжение. Водоснабжение, канализация – совместно с другими арендаторами в местах общего пользования. Требуется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ремонт. Все мероприятия за счет средств арендатора без последующей компенсации. Свободно с 19.02.2026.</t>
  </si>
  <si>
    <t>1,5
3,0  (при 
применении понижающего коэффициента)</t>
  </si>
  <si>
    <t>0,8
3,0  (при 
применении понижающего коэффициента)</t>
  </si>
  <si>
    <t xml:space="preserve">Изолированное нежилое помещение в жилом доме, первый этаж 179,1 кв.м., подвал 305,7 кв.м.. Отдельный вход. Отопление, санузел. Требуется текущий ремонт помещения. Необходима установка пожарно-охранной сигнализации, установка приборов для учета воды с дистанционным съемом показаний, регистрация в качестве субабонента на электроснабжение, водоснабжение, а также выделение тепловых  нагрузок. Все работы производятся за счет средств арендатора без последующей компенсации затрат. </t>
  </si>
  <si>
    <t>Часть изолированного нежилого помещения в жилом доме. 1-й этаж. Имеется отопление, санузел совместно с другими арендаторами. Проведение текущего ремонта помещения.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электроснабжение и водоснабжение, а также выделение нагрузок на теплоснабжение.</t>
  </si>
  <si>
    <t>1,0;
3,0  (при применении понижающего коэффициента)</t>
  </si>
  <si>
    <r>
      <t xml:space="preserve">Изолированное помещение (кабинет) на 1-м этаже коммунально-бытового здания.  Вход в санузел совместно с другими арендаторами, в здании имеется канализация, холодное и горячее водоснабжение. Имеются: естественное освещение, отопление, , электроснабжение, противопожарная сигнализация, в нерабочее время в здании есть сторож. </t>
    </r>
    <r>
      <rPr>
        <b/>
        <sz val="8"/>
        <rFont val="Times New Roman"/>
        <family val="1"/>
        <charset val="204"/>
      </rPr>
      <t>Срок аренды 3 года</t>
    </r>
  </si>
  <si>
    <t xml:space="preserve">Филиал N 1 коммунального унитарного предприятия "Минский городской центр недвижимости"
тел. 3685636, 3705678, 80293710036                                                            УНП 102385788 </t>
  </si>
  <si>
    <t>пер.Багратиона 2-ой, 17   пом. 431              500/D-708041962</t>
  </si>
  <si>
    <t>пер.Багратиона 2-ой,               19 пом. 4Н          500/D-70780178</t>
  </si>
  <si>
    <t>Аукцион 27.01.2026 признан несостоявшимся                 Свободно с 11.11.2025</t>
  </si>
  <si>
    <t>ул. Долгобродская, 30 пом. 2Н                500/D-70776212</t>
  </si>
  <si>
    <t>пер.Козлова, 3А         500/С-18170</t>
  </si>
  <si>
    <t xml:space="preserve">Административные и  иные цели, возможные на данном объекте аренды </t>
  </si>
  <si>
    <t xml:space="preserve">Филиал N 1 коммунального унитарного предприятия "Минский городской центр недвижимости"
тел. тел. 3585357, 3685769, 80291153595  УНП 102385788 </t>
  </si>
  <si>
    <t xml:space="preserve">Филиал N 1 коммунального унитарного предприятия "Минский городской центр недвижимости"       тел. 3585357, 3685769, 80291153595                      УНП 102385788 </t>
  </si>
  <si>
    <t>Аукцион 17.02.2026  признан несостоявшимся   Свободно с 30.08.2025</t>
  </si>
  <si>
    <t xml:space="preserve">Изолированное помещение - цокольный этаж в 3-х этажном жилом доме. Отдельный вход. Имеется  отопление, электроснабжение,   водоснабжение. Ежемесячно вносится плата в счет будущего возмещения затрат арендодателя на капитальный ремонт.  </t>
  </si>
  <si>
    <t>ул. Волгоградская, 35-2 500/D-698371</t>
  </si>
  <si>
    <t>ул. Якуба Коласа, 52, пом. 6н 500/D-70784782</t>
  </si>
  <si>
    <t>Объект общественного питания, торговый объект (продовольственная и/или непродовольственная группа), оказание услуг (кроме ритуальных), административные цели, иные цели, возможные на данном объекте аренды.</t>
  </si>
  <si>
    <t>под  административные цели (офис), спортивные и оздоровительные цели с возможностью реализации сопутствуюших товаров и / или под иные цели, возможные для организации на данном объекте</t>
  </si>
  <si>
    <t>под розничный торговый объект (продовольственная и непродовольственная группа товаров или непродовольственная группа товаров)</t>
  </si>
  <si>
    <t>г. Минск, ул. Селицкого, 105, пом. 2Н    500/D-704381</t>
  </si>
  <si>
    <t>Изолированное помещение с отдельным входом, расположенное на 1-ом этаже жилого дома, включает в себя торговый зал (293,3 кв.м.), коридор (64,7 кв.м.), санузел (5 кв.м.), склады (71,6 м2), помещение для приемки товаров (67,4 кв.м.), тамбуры (9,9 м2), кабинеты (47 кв.м.), техническое помещение (11,6 кв.м.). Имеется естественное и искусственное освещение, отопление, естественная и искусственная вентиляция, охранная сигнализация, система пожаротушения, система кондиционирования, горячее и холодное водоснабжение, канализация, телефонная связь. Необходимые условия: ремонтные и отделочные работы, работы по установке оборудования, подключению,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Арендатор реализует в магазине продовольственные товары, упакованные изготовителем на производстве, в следующих товарных группах: кондитерские изделия, вода, соки, пиво, хлебобулочные изделия, бакалея, консервы, молочные продукты, мороженое, соусы, детское питание, и не осуществляет реализацию сырой пищевой продукции и полуфабрикатов из нее.
Арендатор осуществляет розничную торговлю товарами продовольственного ассортимента в соответствии с целевым назначением на площади аренды, составляющей не более 25% (двадцати пяти процентов) торговой площади объекта аренды. Торговая площадь (торговый зал) объекта аренды составляет 293,3 кв.м. (двести девяносто три целых три десятых). В случае увеличения площади, отведенной в объекте аренды под продовольственный ассортимент товаров, арендатор обязуется предварительно письменно согласовать с арендодателем такое увеличение площади.</t>
  </si>
  <si>
    <t xml:space="preserve">Изолированное нежилое помещение. 2-й этаж. Естественное освещение, отопление. Необходимо проведение текущего ремонта помещения. Необходима регистрация в качестве субабонента на водоснабжение и электроснабжение, а также выделение нагрузок на теплоснабжение. Необходима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</si>
  <si>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Аукцион признан несостоявшимся 17.02.26</t>
  </si>
  <si>
    <t>46,20</t>
  </si>
  <si>
    <t>ул. Кнорина, 13    500/D-70613045 (2Н)</t>
  </si>
  <si>
    <t>38,10</t>
  </si>
  <si>
    <t>ул. Кнорина, 6 -пом. 1Н  500/D-708001065 (1Н)</t>
  </si>
  <si>
    <t>1-й этаж-2, подвал -0,5, при применении понижающих коэффициентов - 3</t>
  </si>
  <si>
    <t>ул. Кузьмы Чорного, 4    500/D-70773763 (пом.2Н)</t>
  </si>
  <si>
    <t>ул. Мержинского, 6    500/D-70781749 (1Н)</t>
  </si>
  <si>
    <t>109,70</t>
  </si>
  <si>
    <t>1,20 при применении понижающих коэффициентов - 3</t>
  </si>
  <si>
    <t>37,60</t>
  </si>
  <si>
    <t>административные цели, оказание услуг (кроме ритуальных и фотоуслуг), иные цели, возможные на данном объекте аренды</t>
  </si>
  <si>
    <t>13,60</t>
  </si>
  <si>
    <t>административные цели, складирование и хранение товаро-материальных ценностей, иные цели, возможные на данном объекте аренды в жилом доме</t>
  </si>
  <si>
    <t>ул. Обойная, 10 -пом. 1Н (часть изол.пом., под  500/D-7061050 (1Н)</t>
  </si>
  <si>
    <t>административные цели, оказание услуг (кроме ритуальных), возможных  на данном объекте, и иные цели, возможные на данных площадях</t>
  </si>
  <si>
    <t>8,50</t>
  </si>
  <si>
    <t>ул. Чичерина, 4 -34 (часть изолир. пом.)  500/D-708176421 (34)</t>
  </si>
  <si>
    <t>14,40</t>
  </si>
  <si>
    <t>административные цели, складирование и хранение товарно-материальных ценностей, иные цели, возможные на данном объекте аренды в жилом доме</t>
  </si>
  <si>
    <r>
      <t xml:space="preserve">г. Минск, ул. В. Хоружей, 8, инв. № 500/С-26940      Часть здания специализированного розничной торговли, </t>
    </r>
    <r>
      <rPr>
        <b/>
        <sz val="7.5"/>
        <rFont val="Times New Roman"/>
        <family val="1"/>
        <charset val="204"/>
      </rPr>
      <t>первый  этаж, помещение № 24.1</t>
    </r>
  </si>
  <si>
    <r>
      <rPr>
        <b/>
        <sz val="7.5"/>
        <rFont val="Times New Roman"/>
        <family val="1"/>
        <charset val="204"/>
      </rPr>
      <t xml:space="preserve">Склад </t>
    </r>
    <r>
      <rPr>
        <sz val="7.5"/>
        <rFont val="Times New Roman"/>
        <family val="1"/>
        <charset val="204"/>
      </rPr>
      <t xml:space="preserve"> - при условии осуществления торговой деятельности на рынке</t>
    </r>
  </si>
  <si>
    <r>
      <t xml:space="preserve">г. Минск, ул. В. Хоружей, 8, инв. № 500/С-26940      Часть здания специализированного розничной торговли, </t>
    </r>
    <r>
      <rPr>
        <b/>
        <sz val="7.5"/>
        <rFont val="Times New Roman"/>
        <family val="1"/>
        <charset val="204"/>
      </rPr>
      <t>первый  этаж, помещение № 46</t>
    </r>
  </si>
  <si>
    <t>Бытовые услуги, административные цели.</t>
  </si>
  <si>
    <r>
      <t xml:space="preserve">г. Минск, ул. В. Хоружей, 8, инв. № 500/С-26940      Часть здания специализированного розничной торговли, </t>
    </r>
    <r>
      <rPr>
        <b/>
        <sz val="7.5"/>
        <rFont val="Times New Roman"/>
        <family val="1"/>
        <charset val="204"/>
      </rPr>
      <t>первый  этаж, помещение № 53</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</si>
  <si>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57.2</t>
    </r>
  </si>
  <si>
    <r>
      <rPr>
        <b/>
        <sz val="7.5"/>
        <rFont val="Times New Roman"/>
        <family val="1"/>
        <charset val="204"/>
      </rPr>
      <t xml:space="preserve">Торговый объект </t>
    </r>
    <r>
      <rPr>
        <sz val="7.5"/>
        <rFont val="Times New Roman"/>
        <family val="1"/>
        <charset val="204"/>
      </rPr>
      <t>продовольственная и непродовольственная группы товаров.</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</si>
  <si>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109</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</si>
  <si>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47</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</si>
  <si>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88</t>
    </r>
  </si>
  <si>
    <r>
      <rPr>
        <b/>
        <sz val="7.5"/>
        <rFont val="Times New Roman"/>
        <family val="1"/>
        <charset val="204"/>
      </rPr>
      <t>Торговый объект</t>
    </r>
    <r>
      <rPr>
        <sz val="7.5"/>
        <rFont val="Times New Roman"/>
        <family val="1"/>
        <charset val="204"/>
      </rPr>
      <t xml:space="preserve"> продовольственная и непродовольственная группы товаров.</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</si>
  <si>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81</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</si>
  <si>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103</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</si>
  <si>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119</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</si>
  <si>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72</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</si>
  <si>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67</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</si>
  <si>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68</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</si>
  <si>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71.1</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</si>
  <si>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73</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</si>
  <si>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66</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</si>
  <si>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110</t>
    </r>
  </si>
  <si>
    <r>
      <t>г. Минск, ул. В. Хоружей, 8, инв. № 500/С-26940      Часть здания специализированного розничной торговли, а</t>
    </r>
    <r>
      <rPr>
        <b/>
        <sz val="7.5"/>
        <rFont val="Times New Roman"/>
        <family val="1"/>
        <charset val="204"/>
      </rPr>
      <t>нтресольный  этаж, торговый объект № 114</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</si>
  <si>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115</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</si>
  <si>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117</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</si>
  <si>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41</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</si>
  <si>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70.1</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</si>
  <si>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95</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</si>
  <si>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115.1</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</si>
  <si>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65</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</si>
  <si>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помещение № 42</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</si>
  <si>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48</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</si>
  <si>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45</t>
    </r>
  </si>
  <si>
    <r>
      <rPr>
        <b/>
        <sz val="7.5"/>
        <rFont val="Times New Roman"/>
        <family val="1"/>
        <charset val="204"/>
      </rPr>
      <t>Склад</t>
    </r>
    <r>
      <rPr>
        <sz val="7.5"/>
        <rFont val="Times New Roman"/>
        <family val="1"/>
        <charset val="204"/>
      </rPr>
      <t xml:space="preserve">  - при условии осуществления торговой деятельности на рынке</t>
    </r>
  </si>
  <si>
    <t>г. Минск, ул. В. Хоружей, 8, инв. № 500/С-26940      Часть здания специализированного розничной торговли, подвал, помещение № 7.11</t>
  </si>
  <si>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28.02.2026</t>
  </si>
  <si>
    <r>
      <t xml:space="preserve">г. Минск, ул. В. Хоружей, 8/2, инв. № 500/С-34090      Часть сооружения, </t>
    </r>
    <r>
      <rPr>
        <b/>
        <sz val="7.5"/>
        <rFont val="Times New Roman"/>
        <family val="1"/>
        <charset val="204"/>
      </rPr>
      <t>сектор 2, ряд 10, помещение № 10</t>
    </r>
  </si>
  <si>
    <r>
      <t xml:space="preserve">г. Минск, ул. В. Хоружей, 8/2, инв. № 500/С-34090      Часть сооружения, </t>
    </r>
    <r>
      <rPr>
        <b/>
        <sz val="7.5"/>
        <rFont val="Times New Roman"/>
        <family val="1"/>
        <charset val="204"/>
      </rPr>
      <t>сектор 3, ряд 10, помещение № 11</t>
    </r>
  </si>
  <si>
    <r>
      <t xml:space="preserve">Торговый объект продовольственная и непродовольственная группы товаров, </t>
    </r>
    <r>
      <rPr>
        <b/>
        <sz val="7.5"/>
        <rFont val="Times New Roman"/>
        <family val="1"/>
        <charset val="204"/>
      </rPr>
      <t>иные цели возможны в данном объекте</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</si>
  <si>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Дата освобождения 30.06.2025.</t>
    </r>
  </si>
  <si>
    <r>
      <t xml:space="preserve">г. Минск, ул. В. Хоружей, 8/2, инв. № 500/С-34090      Часть сооружения, </t>
    </r>
    <r>
      <rPr>
        <b/>
        <sz val="7.5"/>
        <rFont val="Times New Roman"/>
        <family val="1"/>
        <charset val="204"/>
      </rPr>
      <t>сектор 3, ряд 10, помещение № 16</t>
    </r>
  </si>
  <si>
    <r>
      <rPr>
        <b/>
        <sz val="7.5"/>
        <rFont val="Times New Roman"/>
        <family val="1"/>
        <charset val="204"/>
      </rPr>
      <t>Торговый объект</t>
    </r>
    <r>
      <rPr>
        <sz val="7.5"/>
        <rFont val="Times New Roman"/>
        <family val="1"/>
        <charset val="204"/>
      </rPr>
      <t xml:space="preserve"> продовольственная и непродовольственная группы товаров, </t>
    </r>
    <r>
      <rPr>
        <b/>
        <sz val="7.5"/>
        <rFont val="Times New Roman"/>
        <family val="1"/>
        <charset val="204"/>
      </rPr>
      <t>иные цели возможны в данном объекте</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</si>
  <si>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Дата освобождения 30.06.2024.</t>
    </r>
  </si>
  <si>
    <r>
      <t xml:space="preserve">г. Минск, ул. В. Хоружей, 8/2, инв. № 500/С-34090      Часть сооружения, </t>
    </r>
    <r>
      <rPr>
        <b/>
        <sz val="7.5"/>
        <rFont val="Times New Roman"/>
        <family val="1"/>
        <charset val="204"/>
      </rPr>
      <t>сектор 3, ряд 10, помещение № 12</t>
    </r>
  </si>
  <si>
    <r>
      <rPr>
        <b/>
        <sz val="7.5"/>
        <rFont val="Times New Roman"/>
        <family val="1"/>
        <charset val="204"/>
      </rPr>
      <t>Торговый объект</t>
    </r>
    <r>
      <rPr>
        <sz val="7.5"/>
        <rFont val="Times New Roman"/>
        <family val="1"/>
        <charset val="204"/>
      </rPr>
      <t xml:space="preserve"> продовольственная и непродовольственная группы товаров , бытовые услуги, услуги по общественному питанию,</t>
    </r>
    <r>
      <rPr>
        <b/>
        <sz val="7.5"/>
        <rFont val="Times New Roman"/>
        <family val="1"/>
        <charset val="204"/>
      </rPr>
      <t xml:space="preserve"> иные цели возможны в данном объекте</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</si>
  <si>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 xml:space="preserve">Дата освобождения 03.01.2024. </t>
    </r>
  </si>
  <si>
    <r>
      <t>г. Минск, ул. В. Хоружей, 8/2, инв. № 500/С-34090      Часть сооружения,</t>
    </r>
    <r>
      <rPr>
        <b/>
        <sz val="7.5"/>
        <rFont val="Times New Roman"/>
        <family val="1"/>
        <charset val="204"/>
      </rPr>
      <t xml:space="preserve"> сектор 3, ряд 10, помещение № 13</t>
    </r>
  </si>
  <si>
    <r>
      <rPr>
        <b/>
        <sz val="7.5"/>
        <rFont val="Times New Roman"/>
        <family val="1"/>
        <charset val="204"/>
      </rPr>
      <t>Торговый объек</t>
    </r>
    <r>
      <rPr>
        <sz val="7.5"/>
        <rFont val="Times New Roman"/>
        <family val="1"/>
        <charset val="204"/>
      </rPr>
      <t>т продовольственная и непродовольственная группы товаров , бытовые услуги, услуги по общественному питанию,</t>
    </r>
    <r>
      <rPr>
        <b/>
        <sz val="7.5"/>
        <rFont val="Times New Roman"/>
        <family val="1"/>
        <charset val="204"/>
      </rPr>
      <t xml:space="preserve"> иные цели возможны в данном объекте</t>
    </r>
  </si>
  <si>
    <r>
      <t>г. Минск, ул. В. Хоружей, 8/2, инв. № 500/С-34090      Часть сооружения,</t>
    </r>
    <r>
      <rPr>
        <b/>
        <sz val="7.5"/>
        <rFont val="Times New Roman"/>
        <family val="1"/>
        <charset val="204"/>
      </rPr>
      <t xml:space="preserve"> сектор 3, ряд 11, помещение № 4</t>
    </r>
  </si>
  <si>
    <r>
      <t xml:space="preserve">г. Минск, ул. В. Хоружей, 8/3, инв. № 500/С-35413      Часть сооружения, </t>
    </r>
    <r>
      <rPr>
        <b/>
        <sz val="7.5"/>
        <rFont val="Times New Roman"/>
        <family val="1"/>
        <charset val="204"/>
      </rPr>
      <t>сектор 4, ряд 6, помещение № 3</t>
    </r>
  </si>
  <si>
    <r>
      <t xml:space="preserve">г. Минск, ул. В. Хоружей, 8/3, инв. № 500/С-35413      Часть сооружения, </t>
    </r>
    <r>
      <rPr>
        <b/>
        <sz val="7.5"/>
        <rFont val="Times New Roman"/>
        <family val="1"/>
        <charset val="204"/>
      </rPr>
      <t>сектор 4, ряд 6, помещение № 5</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</si>
  <si>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 xml:space="preserve">Дата освобождения 30.09.2023г. </t>
    </r>
  </si>
  <si>
    <r>
      <t>г. Минск, ул. В. Хоружей, 8/3, инв. № 500/С-35413      Часть сооружения,</t>
    </r>
    <r>
      <rPr>
        <b/>
        <sz val="7.5"/>
        <rFont val="Times New Roman"/>
        <family val="1"/>
        <charset val="204"/>
      </rPr>
      <t xml:space="preserve"> сектор 4, ряд 7, помещение № 1</t>
    </r>
  </si>
  <si>
    <r>
      <t>г. Минск, ул. В. Хоружей, 8/3, инв. № 500/С-35413      Часть сооружения,</t>
    </r>
    <r>
      <rPr>
        <b/>
        <sz val="7.5"/>
        <rFont val="Times New Roman"/>
        <family val="1"/>
        <charset val="204"/>
      </rPr>
      <t xml:space="preserve"> сектор 4, ряд 7, помещение № 5</t>
    </r>
  </si>
  <si>
    <r>
      <t xml:space="preserve">Торговый объект продовольственная и непродовольственная группы товаров , бытовые услуги, услуги по общественному питанию, </t>
    </r>
    <r>
      <rPr>
        <b/>
        <sz val="7.5"/>
        <rFont val="Times New Roman"/>
        <family val="1"/>
        <charset val="204"/>
      </rPr>
      <t>иные цели возможны в данном объекте</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</si>
  <si>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№95</t>
    </r>
  </si>
  <si>
    <t>Аукцион признан несостоявшимся 27.01.2026 №408</t>
  </si>
  <si>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30.11.2025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</si>
  <si>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</si>
  <si>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28.02.2026</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</si>
  <si>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41-42</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</si>
  <si>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44-45</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</si>
  <si>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31.10.2025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</si>
  <si>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70</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</si>
  <si>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17</t>
    </r>
  </si>
  <si>
    <t>Аукцион признан несостоявшимся 17.02.2026 № 409</t>
  </si>
  <si>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31.12.2025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</si>
  <si>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62</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</si>
  <si>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31.05.2025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</si>
  <si>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84</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</si>
  <si>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30.04.2025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</si>
  <si>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</si>
  <si>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98</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</si>
  <si>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75</t>
    </r>
  </si>
  <si>
    <r>
      <t xml:space="preserve">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офис. </t>
    </r>
    <r>
      <rPr>
        <b/>
        <sz val="7.5"/>
        <rFont val="Times New Roman"/>
        <family val="1"/>
        <charset val="204"/>
      </rPr>
      <t>Иные цели возможны на данном объекте.</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</si>
  <si>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31.03.2025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</si>
  <si>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22</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</si>
  <si>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30.11.2024</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</si>
  <si>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№11</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</si>
  <si>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31.07.2025.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</si>
  <si>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</si>
  <si>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31.07.2024.</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</si>
  <si>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68-69</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</si>
  <si>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31.01.2024.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</si>
  <si>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80</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</si>
  <si>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</si>
  <si>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30.09.2022.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</si>
  <si>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55</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</si>
  <si>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30.06.2022.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</si>
  <si>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81</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</si>
  <si>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30.04.2022.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</si>
  <si>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</si>
  <si>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31.03.2022.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</si>
  <si>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26</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</si>
  <si>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16</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</si>
  <si>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14</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</si>
  <si>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28.02.2022.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</si>
  <si>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50</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</si>
  <si>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</si>
  <si>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xml:space="preserve">№ 33 </t>
    </r>
    <r>
      <rPr>
        <sz val="7.5"/>
        <rFont val="Times New Roman"/>
        <family val="1"/>
        <charset val="204"/>
      </rPr>
      <t xml:space="preserve">                             </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</si>
  <si>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31.03.2023.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</si>
  <si>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</si>
  <si>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31.10.2021. </t>
    </r>
  </si>
  <si>
    <r>
      <t>г. Минск, пл. Октябрьская, 2-3, инв. № 500/D-7122964 торговый центр "Купаловский", Часть изолированного помещения,      торговый объект</t>
    </r>
    <r>
      <rPr>
        <b/>
        <sz val="7.5"/>
        <rFont val="Times New Roman"/>
        <family val="1"/>
        <charset val="204"/>
      </rPr>
      <t xml:space="preserve"> № 30</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</si>
  <si>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</si>
  <si>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30.09.2021.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</si>
  <si>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27</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</si>
  <si>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31.08.2021.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</si>
  <si>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29</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</si>
  <si>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14.07.2021.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</si>
  <si>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40</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</si>
  <si>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31.05.2021.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</si>
  <si>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</si>
  <si>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48</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</si>
  <si>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30.04.2021.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</si>
  <si>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36</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</si>
  <si>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31.01.2021.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</si>
  <si>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37</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</si>
  <si>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49</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</si>
  <si>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31.12.2020.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</si>
  <si>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58</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</si>
  <si>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28</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</si>
  <si>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31.10.2020.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</si>
  <si>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96-97</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</si>
  <si>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31.01.2023.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</si>
  <si>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87-88</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</si>
  <si>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31.10.2024.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</si>
  <si>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90</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</si>
  <si>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30.06..2023.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</si>
  <si>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76</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</si>
  <si>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30.09.2020.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</si>
  <si>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35</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</si>
  <si>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31.08.2020.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</si>
  <si>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56-57</t>
    </r>
  </si>
  <si>
    <r>
      <t>Часть изолированного помещения. Имеется: энергоснабжение. Дата освобождени</t>
    </r>
    <r>
      <rPr>
        <b/>
        <sz val="7.5"/>
        <rFont val="Times New Roman"/>
        <family val="1"/>
        <charset val="204"/>
      </rPr>
      <t>я</t>
    </r>
    <r>
      <rPr>
        <sz val="7.5"/>
        <rFont val="Times New Roman"/>
        <family val="1"/>
        <charset val="204"/>
      </rPr>
      <t xml:space="preserve"> 31.05.2020. </t>
    </r>
  </si>
  <si>
    <r>
      <t xml:space="preserve">г. Минск, пл. Октябрьская, 2-3,инв. № 500/D-7122964 торговый центр "Купаловский", Часть изолированного помещения,      торговый объект </t>
    </r>
    <r>
      <rPr>
        <b/>
        <sz val="7.5"/>
        <rFont val="Times New Roman"/>
        <family val="1"/>
        <charset val="204"/>
      </rPr>
      <t>№ 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</si>
  <si>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30.04.2020.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</si>
  <si>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</si>
  <si>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</si>
  <si>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Не используется с 01.05.2020.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</si>
  <si>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24</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</si>
  <si>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38</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</si>
  <si>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59</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</si>
  <si>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61</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</si>
  <si>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71</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</si>
  <si>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54</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</si>
  <si>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31.03.2020.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</si>
  <si>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66</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</si>
  <si>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67</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</si>
  <si>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28.02.2020.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</si>
  <si>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47</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</si>
  <si>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</si>
  <si>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31.05.2023.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</si>
  <si>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19</t>
    </r>
  </si>
  <si>
    <r>
      <t xml:space="preserve">г. Минск, пл. Октябрьская, 2-3, инв. № 500/D-7122964 торговый центр "Купаловский", Часть изолированного помещения,     помещение </t>
    </r>
    <r>
      <rPr>
        <b/>
        <sz val="7.5"/>
        <rFont val="Times New Roman"/>
        <family val="1"/>
        <charset val="204"/>
      </rPr>
      <t>№ 14.1</t>
    </r>
  </si>
  <si>
    <r>
      <t xml:space="preserve">Часть изолированного помещения. Имеется: энергоснабжение, водоснабдение. </t>
    </r>
    <r>
      <rPr>
        <b/>
        <sz val="7.5"/>
        <rFont val="Times New Roman"/>
        <family val="1"/>
        <charset val="204"/>
      </rPr>
      <t xml:space="preserve"> </t>
    </r>
    <r>
      <rPr>
        <sz val="7.5"/>
        <rFont val="Times New Roman"/>
        <family val="1"/>
        <charset val="204"/>
      </rPr>
      <t>Дата освобождения  31.11.19.  Имеется возможность увеличения арендуемой площади за счет прилегающей к помещению территории.</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</si>
  <si>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77</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</si>
  <si>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05.10.2023. </t>
    </r>
  </si>
  <si>
    <r>
      <t>г. Минск, пл. Октябрьская, 2-3, инв. № 500/D-7122964 торговый центр "Купаловский", Часть изолированного помещения,      торговый объект</t>
    </r>
    <r>
      <rPr>
        <b/>
        <sz val="7.5"/>
        <rFont val="Times New Roman"/>
        <family val="1"/>
        <charset val="204"/>
      </rPr>
      <t xml:space="preserve"> № 46</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</si>
  <si>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31.05.19. </t>
    </r>
  </si>
  <si>
    <t>г. Минск, ул. Смоленская, 2Г                                 500/С-54411</t>
  </si>
  <si>
    <t>Под административные цели, производство, иные цели, возможные на данном объекте аренды</t>
  </si>
  <si>
    <t>Отдельно стоящее одноэтажное здание на территории производственной базы. Вход отдельный. Состоит из помещений различного метража. Имеется электроснабжение, холодное водоснабжение, хозяйственно-бытовая канализация, санузел. Отсутствует отопление и горячее водоснабжение. Помещения с внутренней отделкой.Все работы за счет средств арендатора без последующей компенсации затрат.</t>
  </si>
  <si>
    <t>Под любые цели, возможные на данном объекте аренды</t>
  </si>
  <si>
    <t>Капитальное строение на территории производственной базы (контора весовщиков). Электроснабжение, водоснабжение, отопление отсутствуют. Все работы за счет средств арендатора без последующей компенсации затрат.</t>
  </si>
  <si>
    <t>Часть отдельно стоящего одноэтажного здания на территории производственной базы. Состоит из помещений различного метража. Вход отдельный. Имеется электроснабжение, отопление и водоснабжение. Все работы за счет средств арендатора без последующей компенсации затрат.</t>
  </si>
  <si>
    <t>Часть отдельно стоящего одноэтажного здания на территории производственной базы. Состоит из одного помещения. Помещение электрофицировано. Два входа через въездные ворота. Все работы за счет средств арендатора без последующей компенсации затрат.</t>
  </si>
  <si>
    <t>г. Минск, ул. Либаво-Роменская, 25, пом. 1                                500/С-54412</t>
  </si>
  <si>
    <t>Часть изолированного помещения на территории производственной базы (склада). Отопление, водоснабжение отсутствует. Оконные проемы отсутствуют.
Все работы за счет средств арендатора без последующей компенсации затрат.</t>
  </si>
  <si>
    <t>г. Минск, ул. Смоленская, 2Г/2     500/С-44493</t>
  </si>
  <si>
    <t>г. Минск, ул. Смоленская, 2Г/1     500/С-54412</t>
  </si>
  <si>
    <t>г. Минск, ул. Смоленская, 2Г/1   500/С-54412</t>
  </si>
  <si>
    <t>Под административные цели, бытовые услуги, торговый объект  и иные цели, возможные на данном объекте аренды в жилом доме (кроме услуг химчистки).</t>
  </si>
  <si>
    <t>Часть изолированного помещения расположенного на первом этаже жилого многоквартирного дома. Состоящее из 2-х кабинетов, коридора и 4-х подсобных помещений.  Естественное освещение, отопление, санузел общий с другими арендаторами.  Отдельный вход.</t>
  </si>
  <si>
    <t xml:space="preserve">Государственное предприятие "Минский метрополитен",                    телефоны:                                      +375 17 219-50-58,
+375 17 219-50-34,                                                       УНП 190510790. </t>
  </si>
  <si>
    <t>Подземный пешеходный переход у вестибюля станции метро "Площадь Франтишка Богушевича", 
г. Минск, 
ул. Мясникова, 46-2.</t>
  </si>
  <si>
    <t>Площадь под размещение  торгового объекта (продовольственная и непродовольственная группа товаров), административные  и иные цели, возможные на данном объекте аренды, с учетом требований санитарных и противопожарных норм (кроме объекта общественного питания).</t>
  </si>
  <si>
    <t>Подземный пешеходный переход станции метро "Пушкинская", вестибюль № 2, 
г. Минск, 
ул. Притыцкого, 21-1.</t>
  </si>
  <si>
    <t>Площадь под размещение  торгового объекта (продовольственная и непродовольственная группа товаров), административные  и иные цели, возможные на данном объекте аренды, с учетом требований санитарных и противопожарных норм (кроме объекта общественного питания)</t>
  </si>
  <si>
    <t xml:space="preserve">Техническое состояние помещения удовлетворительное. Стены: в торговом помещении обшиты деревянным покрытием, в подсобном помещении - оштукатурены, пол - плитка, потолок - подвесной. Фасад (дверь, окна)  - пластик. В помещении установлена пожарная  сигнализация.   Существует возможность электроснабжения от электросети метрополитена. Разрешенная к использованию мощность  определяется на основании запроса Арендатора на выдачу технических условий на электроснабжение и возможности электросети метрополитена.                                                                                                                                                                                                                                                                                                                                                                                                           Необходимые условия:                                                                                                                                                                           1. Направить запрос на выдачу технических условий на электроснабжение, разработать и реализовать проектную документацию на подключение электроснабжения и оформиться субабонентом в филиале "Энергосбыт" РУП "Минскэнерго" установленным порядком.                                                                                                                                      2. Заключить договор на электроснабжение.                                                                                                                                           3. Заключить договор на обслуживание пожарной сигнализации.                                                                                                               4. Все ремонтные работы,  технические и организационные мероприятия проводятся за счет средств Арендатора без последующей компенсации затрат.    </t>
  </si>
  <si>
    <t>Техническое состояние помещения удовлетворительное. Стены: оштукатурены и окрашены, пол - плитка, потолок - подвесной. Фасад (дверь, окна  - пластик, стеклопакет), оборудован роллетой В помещении установлено следующее оборудование: освещение, электрощит с приборами учета электроэнергии, принудительная вентиляция,  шкаф управления вентиляцией, электрообогрев помещения, точка подключения связи, пожарная  сигнализация.  Разрешенная к использованию электрическая мощность - 10,87 кВт, в т.ч. на обогрев - 6,75 кВт.  Необходимые условия:    1. Заключить договор на электроснабжение и оформиться субабонентом в филиале "Энергосбыт" РУП "Минскэнерго" в установленном законодательстве порядке.   2. Заключить договор на обслуживание пожарной сигнализации.     3. Все ремонтные работы,  технические и организационные мероприятия проводятся за счет средств Арендатора без последующей компенсации затрат.</t>
  </si>
  <si>
    <t>г. Минск, ул.Неманская, 54, парк имени  Уго Чавеса, инв.0054376</t>
  </si>
  <si>
    <t>В весенне-осенний период 2,0 базовые арендные величины за 1 м.кв, в период прекращения эксплуатации оборудования 0,5 базовые арендные величины за 1 м.кв.</t>
  </si>
  <si>
    <t>Деятельность парков культуры и отдыха, аттракционов (размещение механизированного аттракциона)</t>
  </si>
  <si>
    <t>В весенне-осенний период 1,5 базовые арендные величины за 1 м.кв., в период прекращения эксплуатации оборудования 0,5 базовые арендные величины за 1 м.кв.</t>
  </si>
  <si>
    <t>Деятельность парков культуры и отдыха, аттракционов (размещение механизированного аттракциона, комплекса механизированных аттракционов)</t>
  </si>
  <si>
    <t>В весенне-осенний период 2,5 базовые арендные величины за 1 м.кв., в период прекращения эксплуатации оборудования 0,5 базовые арендные величины за 1 м.кв.</t>
  </si>
  <si>
    <t>Деятельность парков культуры и отдыха, аттракционов (размещение аркадного аттракциона)</t>
  </si>
  <si>
    <t>В весенне-осенний период 3,0 базовые арендные величины за 1 м.кв., в период прекращения эксплуатации оборудования 0,5 базовые арендные величины за 1 м.кв</t>
  </si>
  <si>
    <t>Под размещение  нестационарного торгового объекта по продаже попкорна, сахарной ваты, горячей кукурузы,продовольственной группы товаров</t>
  </si>
  <si>
    <t>В весенне-осенний период 3,0 базовые арендные величины за 1 м.кв, в период прекращения эксплуатации оборудования 0,5 базовые арендные величины за 1 м.кв</t>
  </si>
  <si>
    <t>Под размещение  нестационарного торгового объекта по продаже попкрна, сахарной ваты, горячей кукурузы,продовольственной группы товаров</t>
  </si>
  <si>
    <t>ул. Маяковского, 14 -2Н  500/D-70774231 (2Н)</t>
  </si>
  <si>
    <t>ул. Полевая, 26 -2Н  500/D-70779197 (2Н)</t>
  </si>
  <si>
    <t>32,70</t>
  </si>
  <si>
    <t>0,90 (3,0 - при применении понижающих коэффициентов)</t>
  </si>
  <si>
    <t>0,80 (3,0 - при применении понижающих коэффициентов)</t>
  </si>
  <si>
    <t>Часть здания, специализированного для бытового обслуживания населения. Смежные помещения № 9,10 без естественного освещения, третий этаж здания. Вход совместно с другими арендаторами. Здание оборудовано электроснабжением, отоплением, водопроводом, канализацией. В помещении установлена пожарная автоматика. Выполнен ремонт. Не используется с 01.07.25</t>
  </si>
  <si>
    <t xml:space="preserve">Здание специализированное складов,торговых баз,баз материально-технического снабжения, хранилищ (2уровень). Имеется электроснабжение. Текущий и капитальный ремонт за счет Арендатора без последующего возмещения затрат Арендодателем. </t>
  </si>
  <si>
    <t xml:space="preserve">Здание специализированное складов,торговых баз,баз материально-технического снабжения, хранилищ (2уровень). Имеется электроснабжение.   Текущий и капитальный ремонт за счет Арендатора без последующего возмещения затрат Арендодателем. </t>
  </si>
  <si>
    <t xml:space="preserve">Здание рыбцеха (3 уровень), электроснабжение, отопление, водоснабжение..Текущий и капитальный ремонт за счет Арендатора без последующего возмещения затрат Арендодателем. </t>
  </si>
  <si>
    <t xml:space="preserve">Здание рыбцеха (3 уровень). Имеется  освещение.Текущий и капитальный ремонт за счет Арендатора без последующего возмещения затрат Арендодателем. Вход общий с другими арендаторами. Требуется установка и оформление приборов учета электроэнергии, которые производятся за счет арендатора без последующей компенсации затрат. </t>
  </si>
  <si>
    <t>Здание административно-хозяйственноое. Имеется  отопление, освещение, водоснабжение, канализация. Текущий и капитальный ремонт за счет Арендатора без последующего возмещения затрат Арендодателем.</t>
  </si>
  <si>
    <t>Свободно, с 01.05.2023    аукцион   признан не состоявшимся 28.07..2023 г</t>
  </si>
  <si>
    <t xml:space="preserve">Помещения в административном блоке  на 2 этаже. Отдельный вход.Имеется энергоснабжение, отопление, водоснабжение. Текущий и капитальный ремонт за счет Арендатора без последующего возмещения затрат Арендодателем. </t>
  </si>
  <si>
    <t>Свободно  01.10.2022.   Аукцион признан не состоявшимся 24.09.2024</t>
  </si>
  <si>
    <t xml:space="preserve">Здание компресорного цеха.Часть помещения в капитальном строении.Отдельный вход.Имеется энергоснабжение,отопление.  Текущий и капитальный ремонт за счет Арендатора без последующего возмещения затрат Арендодателем. </t>
  </si>
  <si>
    <t>Свободно.  Аукцион признан не состоявшимся  февраль 2025.</t>
  </si>
  <si>
    <t xml:space="preserve">Часть помещения в здании  холодильника распределителя.Отдельный вход. Имеется энергоснабжение.Текущий и капитальный ремонт за счет Арендатора без последующего возмещения затрат Арендодателем. </t>
  </si>
  <si>
    <t>Минская область, 223013 Минский район, Самохваловичский с/с, аг. Самохваловичи, пер.Калинина, 6В                       600/С-71724</t>
  </si>
  <si>
    <t>Минская область, 223013 Минский район, Самохваловичский с/с, аг. Самохваловичи, пер.Калинина, 6В                                                    600/С-71724</t>
  </si>
  <si>
    <t>Минская область, 223013 Минский район, Самохваловичский с/с, аг. Самохваловичи, пер.Калинина, 6В                                                      600/С-71724</t>
  </si>
  <si>
    <t>Минская область, 223013 Минский район, Самохваловичский с/с, аг. Самохваловичи, пер.Калинина, 6В                         600/С-71724</t>
  </si>
  <si>
    <t>Минская область, 223013 Минский район, Самохваловичский с/с, аг. Самохваловичи, пер.Калинина, 6Б-1                      600/D-47291</t>
  </si>
  <si>
    <t>Минская область, 223013 Минский район, Самохваловичский с/с, аг. Самохваловичи, ул.Калинина, 22В                      600/С-85936</t>
  </si>
  <si>
    <t>223060, Минская область, Минский район, Новодворский с/с, 127/35, район д. Большое Стиклево, д.Большой Тростенец,                                      600/С-186933</t>
  </si>
  <si>
    <t>Сдача без ацукциона. На согласовании сдачи в аренду КУП "АГРО ФАВИТ"</t>
  </si>
  <si>
    <t>Изолированное помещение в одноэтажном здании КПП №1 КУП "Минская овощная фабрика". Электроснабжение, водоснабжение, отопление присутствуют. Естественное освещение имеется. Помещение требует косметического ремонта. Есть отдельный вход.</t>
  </si>
  <si>
    <r>
      <t>Часть капитального строения</t>
    </r>
    <r>
      <rPr>
        <b/>
        <sz val="8"/>
        <color indexed="8"/>
        <rFont val="Times New Roman"/>
        <family val="1"/>
        <charset val="204"/>
      </rPr>
      <t xml:space="preserve">. Помещение №12 на 10-м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</si>
  <si>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 xml:space="preserve"> ОАО «МАПИД»                                  УНП 100354582
тел.374-85-60
</t>
  </si>
  <si>
    <t xml:space="preserve">Офис (административные цели); мастерская; иные  цели, возможные на данном объкте аренды
</t>
  </si>
  <si>
    <t xml:space="preserve">Оказание  услуг населению;
иные  цели, возможные на данном объкте аренды
</t>
  </si>
  <si>
    <t xml:space="preserve">2;          
  3 - при применении понижающего коэффициента             </t>
  </si>
  <si>
    <t xml:space="preserve">2,5;       
     3 - при применении понижающего коэффициента                 </t>
  </si>
  <si>
    <t>г.Минск,                                           ул. Пономаренко, 35       500/С-27491</t>
  </si>
  <si>
    <t>г.Минск,                                           ул. Ольшевского, 28        500/С-24695</t>
  </si>
  <si>
    <r>
      <t>Встроенные помещения распложены на 3-м этаже здания столовой, имеющие отдельный вход, естественное освещение, отопление, энергоснабжение. Необходимые условия: 
- заключить договор аренды на условиях арендодателя, изложенных в проекте договора аренды; - заключить в интересах арендодателя договор страхования сдаваемого в аренду имущества.</t>
    </r>
    <r>
      <rPr>
        <b/>
        <sz val="8"/>
        <rFont val="Times New Roman"/>
        <family val="1"/>
        <charset val="204"/>
      </rPr>
      <t xml:space="preserve"> Срок аренды 3 года.</t>
    </r>
    <r>
      <rPr>
        <sz val="8"/>
        <rFont val="Times New Roman"/>
        <family val="1"/>
        <charset val="204"/>
      </rPr>
      <t xml:space="preserve">
</t>
    </r>
  </si>
  <si>
    <r>
      <t xml:space="preserve">Встроенные нежилые помещения распложены на 1-м этаже здания общежития, имеется естественное освещение, отопление, вода, энергоснабжение. 
Необходимые условия:  - заключить договор аренды на условиях арендодателя, изложенных в проекте договора аренды; - заключить в интересах арендодателя договор страхования сдаваемого в аренду имущества. Требуется ремонт. Все работы за счёт арендатора без последующего возмещения затрат. </t>
    </r>
    <r>
      <rPr>
        <b/>
        <sz val="8"/>
        <rFont val="Times New Roman"/>
        <family val="1"/>
        <charset val="204"/>
      </rPr>
      <t>Срок аренды 3 года.</t>
    </r>
    <r>
      <rPr>
        <sz val="8"/>
        <rFont val="Times New Roman"/>
        <family val="1"/>
        <charset val="204"/>
      </rPr>
      <t xml:space="preserve">
</t>
    </r>
  </si>
  <si>
    <t>0,60 3,0 - при применении понижающих коэффициентов</t>
  </si>
  <si>
    <t>0,80 3,0 - при применении понижающих коэффициентов</t>
  </si>
  <si>
    <t>ул. Гамарника, 21А -капитальное строение  500/С-13013979</t>
  </si>
  <si>
    <t>195,80</t>
  </si>
  <si>
    <t>Пункт приема стеклотары, иные цели, возможные на данном объекте аренды</t>
  </si>
  <si>
    <t>63,30</t>
  </si>
  <si>
    <t>Административные цели, оказание услуг (кроме парикмахерских), иные цели, возможные на данном объекте аренды</t>
  </si>
  <si>
    <t>Часть капитального строения. Кабинеты №№ 19, 20, 21 на 2 этаже отдельно стоящего здания. Имеются: естественное освещение, отопление. Вход, санузел, холодное водоснабжение, электроснабжение, пожарная автоматика совместно с другими арендаторами. Не используется с 17.02.26</t>
  </si>
  <si>
    <t>2,00 3,0 - при применении понижающих коэффициентов</t>
  </si>
  <si>
    <t>Административные цели, торговый объект (продовольственная и/или непродовольственная группа), медицинская деятельность, оказание услуг (кроме услуг по временному проживанию), иные цели, возможные на данном объекте аренды</t>
  </si>
  <si>
    <t>пер. Ломоносова, 3    500/C-10187</t>
  </si>
  <si>
    <t>11,16</t>
  </si>
  <si>
    <t>26,50</t>
  </si>
  <si>
    <t>13,25</t>
  </si>
  <si>
    <t>76,74</t>
  </si>
  <si>
    <t>1,80 3,0 - при применении понижающих коэффициентов</t>
  </si>
  <si>
    <t>Часть изолированного помещения. На 1-ом этаже жилого дома. Отдельный вход. Имеются: естественное освещение, отопление,  электроснабжение. Санузел совместно с другим арендатором. Треуется: ремонт. Ежемесячно вносится плата в счет будущего возмещения затрат арендодателя на капитальный ремонт. Все работы за счет собственных средств арендатора без последующей компенсации затрат. Не используется с 19.02.26</t>
  </si>
  <si>
    <t>252,10</t>
  </si>
  <si>
    <t>98,00</t>
  </si>
  <si>
    <t>Изолированное помещение (гараж). Отсутствуют: электричество, водоснабжение, канализация, отопление. Требуется:  ремонт. Все работы  за счет собственных средств  арендатора без последующей компенсации затрат. Не используется с 01.10.24</t>
  </si>
  <si>
    <t>ул. Сторожовская, 5
500/C-30088</t>
  </si>
  <si>
    <t xml:space="preserve">Кабинет, расположенный на 2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</si>
  <si>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ул. Юрово-Завальная, 15 - 208                      (изолированное помещение                                   500/D - 7988203048)</t>
  </si>
  <si>
    <t xml:space="preserve">Оказание услуг возможных на данном объекте (по согласованию с арендодателем), культурно-развлекательный объект, студию танцев, физкультурно - оздоровительный центр, детский игровой развлекательный центр, организацию квест-комнаты, оказание услуг по организации отдыха  и развлечений (за исключением объектов и услуг, создающих вибрацию и шум (в том числе посредством игры на музыкальных инструментах, громкой речи и пения) в ночное время)
</t>
  </si>
  <si>
    <t xml:space="preserve">ул. Социалистическая, 28/1       500/С-27818                         </t>
  </si>
  <si>
    <t>Часть капитального строения, здание цеха. Имеется отдельный вход. Строение электрофицировано. Отопление, канализация, водопровод отсутствует.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</si>
  <si>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Бурдейного, 22-224                    500/D-708174673</t>
  </si>
  <si>
    <t>Часть административного помещения. 6-й этаж. Имеется: общий вход, балкон, отопление, водоснабжение, канализация, электроосвещение и естественное освещение. Санузел находится в изолированном помещении.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</si>
  <si>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Бурдейного, 22-138                   500/D-708173337</t>
  </si>
  <si>
    <t>6,73 БАВ</t>
  </si>
  <si>
    <t>размещение легкового транспортного средства</t>
  </si>
  <si>
    <t>Место № 138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</si>
  <si>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22 -1                  500/D-708173200</t>
  </si>
  <si>
    <t>6,67 БАВ</t>
  </si>
  <si>
    <t xml:space="preserve">Место № 1 под размещение легкового транспортного средства, расположено в наземном открытом паркинге. </t>
  </si>
  <si>
    <t>ул. Бурдейного, 22-97                   500/D-708173296</t>
  </si>
  <si>
    <t>6,79 БАВ</t>
  </si>
  <si>
    <t>Место № 97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</si>
  <si>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22-96                   500/D-708173295</t>
  </si>
  <si>
    <t>Место № 96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</si>
  <si>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22-101                   500/D-708173300</t>
  </si>
  <si>
    <t>Место № 101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</si>
  <si>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22-139                   500/D-708173338</t>
  </si>
  <si>
    <t>Место № 139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</si>
  <si>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22-179                   500/D-708173378</t>
  </si>
  <si>
    <t>Место № 179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</si>
  <si>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22-46                   500/D-708173245</t>
  </si>
  <si>
    <t xml:space="preserve">Место № 46 под размещение легкового транспортного средства, расположено в наземном открытом паркинге. </t>
  </si>
  <si>
    <t>ул. Бурдейного, 22-100                   500/D-708173299</t>
  </si>
  <si>
    <t>Место № 100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</si>
  <si>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22-196                   500/D-708173395</t>
  </si>
  <si>
    <t>Место № 196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</si>
  <si>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22-145                   500/D-708173344</t>
  </si>
  <si>
    <t>Место № 145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</si>
  <si>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22-49                   500/D-708173248</t>
  </si>
  <si>
    <t>Место № 49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</si>
  <si>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 xml:space="preserve">пр. Держинского, 122-682                500/D-708151043          </t>
  </si>
  <si>
    <t>8,5 БАВ</t>
  </si>
  <si>
    <t xml:space="preserve">Место № 682 под размещение легкового транспортного средства, расположено в наземном закрытом паркинге. </t>
  </si>
  <si>
    <t xml:space="preserve">пр. Держинского, 122-696                500/D-708151057          </t>
  </si>
  <si>
    <t>8,42 БАВ</t>
  </si>
  <si>
    <t>Место № 696 под размещение легкового транспортного средства, расположено в наземном закрытом паркинге. Место является предметом залога и обременено иными правами третьих лиц.</t>
  </si>
  <si>
    <t xml:space="preserve">пр. Держинского, 122-714                500/D-708151075          </t>
  </si>
  <si>
    <t>Место № 714 под размещение легкового транспортного средства, расположено в наземном закрытом паркинге. Место является предметом залога и обременено иными правами третьих лиц.</t>
  </si>
  <si>
    <t xml:space="preserve">ул. Щорса, 3-171                                500/D-708016885      </t>
  </si>
  <si>
    <t>6,29 БАВ</t>
  </si>
  <si>
    <t xml:space="preserve">Место № 171 под размещение легкового транспортного средства, расположено в подземном паркинге. </t>
  </si>
  <si>
    <t xml:space="preserve">ул. Щорса, 3-174                                500/D-708016888      </t>
  </si>
  <si>
    <t>6,34 БАВ</t>
  </si>
  <si>
    <t xml:space="preserve">Место № 174 под размещение легкового транспортного средства, расположено в подземном паркинге. </t>
  </si>
  <si>
    <t xml:space="preserve">ул. Щорса, 3-176                                500/D-708016890 </t>
  </si>
  <si>
    <t>6,16 БАВ</t>
  </si>
  <si>
    <t xml:space="preserve">Место № 176 под размещение легкового транспортного средства, расположено в подземном паркинге. </t>
  </si>
  <si>
    <t>ул. Щорса, 3-186                                500/D-708016894</t>
  </si>
  <si>
    <t>6,20 БАВ</t>
  </si>
  <si>
    <t xml:space="preserve">Место № 186 под размещение легкового транспортного средства, расположено в подземном паркинге. </t>
  </si>
  <si>
    <t>ул. М.Богдановича, 58Б/1-4                                500/D-708181378</t>
  </si>
  <si>
    <t>10,35 БАВ</t>
  </si>
  <si>
    <t xml:space="preserve">Место № 4 под размещение легкового транспортного средства, расположено в подземном паркинге. </t>
  </si>
  <si>
    <t>ул. М.Богдановича, 58Б/1-8                                500/D-708181382</t>
  </si>
  <si>
    <t xml:space="preserve">Место № 8 под размещение легкового транспортного средства, расположено в подземном паркинге. </t>
  </si>
  <si>
    <t>5,25 БАВ</t>
  </si>
  <si>
    <t xml:space="preserve">Место № 46 под размещение легкового транспортного средства, расположено в подземном паркинге. </t>
  </si>
  <si>
    <t xml:space="preserve">Место № 58 под размещение легкового транспортного средства, расположено в подземном паркинге. </t>
  </si>
  <si>
    <t>10,35БАВ</t>
  </si>
  <si>
    <t xml:space="preserve">Место № 63 под размещение легкового транспортного средства, расположено в подземном паркинге. </t>
  </si>
  <si>
    <t>8,35 БАВ</t>
  </si>
  <si>
    <t xml:space="preserve">Место № 110 под размещение легкового транспортного средства, расположено в подземном паркинге. </t>
  </si>
  <si>
    <t>Часть изолированного помещения , 1-й этаж  (Естественное освещение, есть с/у, водо- электроснабжение).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Необходимо узаконить перепланировку. Все расходы за средства арендатора, без последующей компенсации затрат.</t>
  </si>
  <si>
    <t xml:space="preserve">Часть капитального строения. 2-ой этаж. Имеется естественное освещение,электроснабжение, санузел, водоснабжение,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</si>
  <si>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Аукцион признан несостоявшимся 17.02.2026. </t>
  </si>
  <si>
    <t xml:space="preserve">Часть изолированного помещения. 3-ий этаж. Имеется естественное освещение,электроснабжение,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</si>
  <si>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Аукцион признан несостоявшимся 17.02.2026.</t>
  </si>
  <si>
    <t>ул. Алибегова, 15А-67                               500/D-7988255344</t>
  </si>
  <si>
    <t>ул. Алибегова, 15А-68                             500/D-7988255345</t>
  </si>
  <si>
    <t xml:space="preserve">временное хранение материальных ценностей, иные цели, возможнные на данном объекте аренды в жилом доме </t>
  </si>
  <si>
    <t>аукцион  17.02.2026 признан несостоявшимся</t>
  </si>
  <si>
    <t>пр-т Имени газеты "Звязда", д.49          500/С-27824</t>
  </si>
  <si>
    <t>ул.Долгобродская, 10, корпус 2-2Н  500/D-70774799</t>
  </si>
  <si>
    <t>1,2 (3,0 при применении понижающего коэффициента)</t>
  </si>
  <si>
    <t>Изолированное помещение, расположенное в подвале 5-ти этажного  жилого  дома с отдельным входом.  Имеется отопление,  естественное освещение частично,  холодное водоснабжение, электроэнергия.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11.02.2026.</t>
  </si>
  <si>
    <t>часть капитального строения.( 1 комната) на 1-ом этаже двухэтажного отдельно стоящего здания. Общий вход с другими арендаторами.Имеется: электроснабжение, естественное освещение, отопление, совместно с другими арендаторами санузел.Условия: проведение ремонта, оборудование  системой пожарной автоматики,. Все работы за счет средств арендатора без последующей компенсации затрат. Не используется с 10.01.2026</t>
  </si>
  <si>
    <t>Коммунальное унитарное предприятие "Минские городские общежития"
тел. 373-16-57,               УНП 100028877</t>
  </si>
  <si>
    <t>ул. Никифорова,12-1       500/D-708164034</t>
  </si>
  <si>
    <t>пр-т Пушкина, д.28, пом. 5, 500/D-7055587</t>
  </si>
  <si>
    <t>2,8 (3,0-при применении понижающих коэффициентов)</t>
  </si>
  <si>
    <t xml:space="preserve">оказание бытовых услуг  населению, административные цели, иные цели, возможные на данном объекте аренды в жилом доме </t>
  </si>
  <si>
    <t>Изолированное помещение. Расположено на 1-ом этаже отдельно стоящего здания. Вход отдельный. Имеется: естественное освещение, отопление, электроснабжение, водоснабжение, канализация. Условия:  проведение ремонта помещения, оборудование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01.03.2026.</t>
  </si>
  <si>
    <t>б-р Тракторостроителей,       5-30    500/D-118834</t>
  </si>
  <si>
    <t>ул.Ташкентская, 2-1Н                 500/D-7055613</t>
  </si>
  <si>
    <t>Часть изолированного помещения, расположенного в цокольном этаже жилого дома, вход отдельный. Имеется естественное освещение, отопление, холодное водоснабжение, санузел. Условия: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оформление субабонентом предприятия;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26.02.2026.</t>
  </si>
  <si>
    <t>Изолированное помешение, расположенное  на первом этаже жилого дома с  отдельным  входом. Имеется естественное освещение, электроснабжение, холодное водоснабжение, санузел, отопление (перекрыто поставщиком услуг, имеется тех.возможность возобновления). Условия: установка приборов учета воды с дистанционным съемом; заключить договор на электроснабжение; установка пожарной автоматики; текущий ремонт;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28.02.2026</t>
  </si>
  <si>
    <t>ул.Чеботарева,14-1Н 500/D-70778144</t>
  </si>
  <si>
    <t>Изолированное помещение, расположенное в подвале жилого дома с отдельным входом .Отсутствие холодного водоснабжения, электроэнергии. Условия: приведение планировочного решения в соответствии с имеющейся технической документацией, разработка проекта на электроснабжение, установка электросчетчика, установка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27.02.2026</t>
  </si>
  <si>
    <r>
      <t xml:space="preserve">Подвал жилого дома. Часть изолированного нежилого помещения. Вход совместно с другими арендаторами. Отсутствует: естественное освещение, водоснабжение. Необходимо: оформление учета в РУП "Минскэнерго", заключить договора о возложении обязанностей на третье лицо по оплате за коммунальные услуги,установка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Не используется с 12.02.16</t>
    </r>
  </si>
  <si>
    <t>Часть капитального строения, в подвале коммунально-бытового здания. Имеется: отдельный вход, отопление, электроснабжение. Канализация и водоснабжение в МОП.Требуется оформление учета электроэнергии в РУП "Минскэнерго", заключить договора о возложении обязанностей на третье лицо пооплате за коммунальные услуги. Все мероприятия за счет средств арендатора без последующей компенсации. Не используется с 01.10.20</t>
  </si>
  <si>
    <r>
      <t xml:space="preserve">Часть капитального строения, в подвале коммунально-бытового здания. Имеется: отдельный вход, отопление, энергоснабжение. Канализация и водоснабжение в МОП. Естественное освещение отсутствует. Требуется оформление учета электроэнергии в РУП "Минскэнерго"  заключить договора о возложении обязанностейна третье лицо по оплате за коммунальные услуги. Все мероприятия за счет средств арендатора без последующей компенсации.. </t>
    </r>
    <r>
      <rPr>
        <b/>
        <sz val="8"/>
        <rFont val="Times New Roman"/>
        <family val="1"/>
        <charset val="204"/>
      </rPr>
      <t xml:space="preserve">Предлагается для сдачи в безвозмездное пользование под создание рабочих мест. </t>
    </r>
    <r>
      <rPr>
        <sz val="8"/>
        <rFont val="Times New Roman"/>
        <family val="1"/>
        <charset val="204"/>
      </rPr>
      <t>Не используется с 01.06.20</t>
    </r>
  </si>
  <si>
    <t>Часть нежилого помещения, подвал жилого дома. Вход совместно с другими арендаторами. Имеется электроснабжение. Требуется ремонт. Необходимо оформитьучет в РУП "Минскэнерго", по требованию МЧС установить пожарную сигнализацию. Все работы за счет средств арендатора без компенсации затрат. Не используется с 02.08.22</t>
  </si>
  <si>
    <t>1-й этаж жилого дома. Вход с жильцами. Отопление, ВиК имеется. Естественое освещение частичное. Требуется ремонт, установка УПА, эл. счетчика засчет средств арендатора без компенсации затрат.</t>
  </si>
  <si>
    <t>пер. Козлова, 3А         500/С-18170</t>
  </si>
  <si>
    <t xml:space="preserve">Любые цели, возможные на данном объекте аренды </t>
  </si>
  <si>
    <t>Любые цели, возможные на данном объекте аренды в жилом доме</t>
  </si>
  <si>
    <t>УП "Жилздрав" УНП 100640035 тел. 3188321</t>
  </si>
  <si>
    <t>Учреждение здравоохранения "10-я городская   клиническая больница ", УНП 100422260 ,                 тел.251 9911</t>
  </si>
  <si>
    <t>Под административные цели, бытовые услуги, производственные цели  и другие цели, возможные на данном объекте аренды (кроме услуг химчистки, пунктов проката).</t>
  </si>
  <si>
    <t>0,25 БАВ за 1 кв. м.</t>
  </si>
  <si>
    <t xml:space="preserve">Часть автомобильной стоянки №3 (согласно схеме)
На автостоянке имеются: ограждение, электроснабжение, наружное освещение </t>
  </si>
  <si>
    <t xml:space="preserve">г.Минск,                                 ул. Ангарская, 190, инвентарный номер           500/С-60450                 </t>
  </si>
  <si>
    <t>0,18 БАВ за 1 кв. м.</t>
  </si>
  <si>
    <t xml:space="preserve">Часть автомобильной стоянки №57 (согласно схеме)
На автостоянке имеются: ограждение, электроснабжение, наружное освещение </t>
  </si>
  <si>
    <t xml:space="preserve"> НА СОГЛАСОВАНИИ</t>
  </si>
  <si>
    <t>2БАВ</t>
  </si>
  <si>
    <t>Нежилое  помещение расположено на 1-ом этаже здания общежития №2. Изолировано, с отдельным входом. Имеется: центральное отопление, естественное освещения, электроснабжение, водоснабжение и канализация. Телефонная связь отсутствует. Ремонт помещения, поверка приборов учета эл/энергии и воды за счет средств арендаторов, без возмещения затрат Арендодателем. Свободно с 06.02.2026</t>
  </si>
  <si>
    <t>ул. Казинца, д.121, пом.6Н, 
500/D-7116499</t>
  </si>
  <si>
    <t>0,5*2,2*1*2,2 (263,46 руб.)</t>
  </si>
  <si>
    <t>Административные цели (офис), торговый объект (непродовольственная группа товаров), склад, творческая мастерская, услуги населению (кроме ритуальных), торговля по образцам, иные виды деятельности возможные в жилом доме</t>
  </si>
  <si>
    <t>Часть изолированное нежилое помещение. 1-ый этаж.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t>
  </si>
  <si>
    <t>Торговый объект (непродовольственной группы товаров), административные цели, услуги населению (кроме ритуальных, организации спортивных секций и групп, театров, музыкальных студий, танцевальных коллективов), иные цели, возможные на данном объекте аренды в жилом доме</t>
  </si>
  <si>
    <t xml:space="preserve">Кабинет на втором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</si>
  <si>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 xml:space="preserve">пр-т Независимости, 3-2, Торговый центр «Столица», киоска № 417, средний уровень, инв. 500/D-7101034                                                                                                                                       </t>
  </si>
  <si>
    <t xml:space="preserve">Филиал N 6 коммунального унитарного предприятия "Минский городской центр недвижимости"                
+375(17)270 77 01                  +375(17)270 77 03            УНП 102422584  </t>
  </si>
  <si>
    <t>г. Минск, пр. Независимости, 134, Торговый центр «Першы нацыянальны гандлёвы дом",    инв.№ 500/С-13016804</t>
  </si>
  <si>
    <t>Розничный торговый объект (продовольственная и (или) непродовольственная группы товаров), кроме торговых и кофейных автоматов, аппаратов по продаже горячих напитков, вендинговых аппаратов, роботизированных кофеен; оказание услуг (кроме ритуальных), иные цели, возможные для размещения на данном объекте аренды.</t>
  </si>
  <si>
    <t>Розничный торговый объект (продовольственная и (или)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цели, возможные для размещения на данном объекте аренды.</t>
  </si>
  <si>
    <t xml:space="preserve">пр-т Независимости, 3-2, Торговый центр «Столица» инв. 500/D-7101034                                                                                                                                       </t>
  </si>
  <si>
    <t>4,0х1,9  (3,0 - при применении понижающих коэффициентов)</t>
  </si>
  <si>
    <t>Торговый объект (за исключением торгового объекта по продаже ритуальных товаров и принадлежностей); оказание услуг (за исключением ритуальных услуг и ломбарда), иные цели, возможные на данном объекте аренды.</t>
  </si>
  <si>
    <t>Аукцион на 17.02.2026 № 409 (предмет аукциона № 62) в установленном порядке признан несостоявшимся</t>
  </si>
  <si>
    <t xml:space="preserve">г. Минск, пр-т Партизанский, 81 Б -3, Торговый центр «Партизанский»,                              инв. 500/D-708026423 </t>
  </si>
  <si>
    <t>6,6x3,0 для розничной торговли; 3,0 для деятельности, не связанной с розничной торговлей</t>
  </si>
  <si>
    <t>Торговый объект (за исключением торгового объекта по продаже ритуальных товаров и принадлежностей); оказание услуг (за исключением ритуальных услуг и ломбарда), иные цели, возможные на данном объекте аренде.</t>
  </si>
  <si>
    <t>Аукцион на 27.01.2026 № 408 (предмет аукциона № 42) в установленном порядке признан несостоявшимся</t>
  </si>
  <si>
    <t>г. Минск, пр. Независимости, 134, Торговый центр «Першы нацыянальны гандлёвы дом", инв. 500/С- 13016804</t>
  </si>
  <si>
    <t>Оказание банковских услуг.</t>
  </si>
  <si>
    <t>Аукцион на 27.01.2026 № 408 (предмет аукциона № 45) в установленном порядке признан несостоявшимся</t>
  </si>
  <si>
    <t>Розничный торговый объект (продовольственная и непродовольственная группа), оказание услуг, включая банковские (кроме ритуальных), иные цели, возможные на данном объекте аренды.</t>
  </si>
  <si>
    <t>Аукцион от 23.12.2025 № 407 (предмет аукциона № 11) в установленном порядке признан несостоявшимся</t>
  </si>
  <si>
    <t xml:space="preserve">пр. Независимости, 3-2, Торговый центр «Столица», киоск № 513, верхний уровень, инв. 500/D-7101034                                                                                                                                       </t>
  </si>
  <si>
    <t>4,0х2,1 (3,0 - при применении понижающих коэффициентов)</t>
  </si>
  <si>
    <t>Розничный торговый объект (продовольственная и непродовольственная группа), оказание услуг (за исключением ломбарда, ритуальных услуг), иные цели, возможные на данном объекте аренды.</t>
  </si>
  <si>
    <t>Аукцион от 25.11.2025 № 405 (предмет аукциона № 14) в установленном порядке признан несостоявшимся</t>
  </si>
  <si>
    <t>пр. Независимости, 3-2, Торговый центр «Столица», место № 219.2, верхний уровень, инв. 500/D-7101034</t>
  </si>
  <si>
    <t xml:space="preserve">4,0х2,5 (3,0 при применении понижающих коэффициентов)  
</t>
  </si>
  <si>
    <t>Торговый объект (за исключением ритуальных товаров), оказание услуг (за исключением ломбарда, ритуальных услуг), иные цели, возможные на данном объекте аренды.</t>
  </si>
  <si>
    <t>Аукцион от  25.11.2025 № 405 (предмет аукциона № 15) в установленном порядке признан несостоявшимся</t>
  </si>
  <si>
    <t>г. Минск, Подземные переходы, 8-4,  изолированное помещение №4,                                                    инв. 500/D-700540</t>
  </si>
  <si>
    <t>2,0, (3,0 при применении понижающих коэффициентов)</t>
  </si>
  <si>
    <t xml:space="preserve">Торговый объект (за исключением продажи ритуальных товаров и принадлежностей); оказание услуг (за исключением ритуальных) и иные цели возможные на данном объекте аренды. </t>
  </si>
  <si>
    <t>Аукцион от 28.10.2025   №  403  (предмет аукциона № 27)  в установленном порядке признан несостоявшимся</t>
  </si>
  <si>
    <t>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отопление,  приточно-вытяжная вентиляция, система пожарной автоматики и оповещение о пожаре, аэрозольное пожаротушение, установлены защитные ограждающие элементы - роллеты. В соответствии с Правилами электроснабжения необходимо разработать проектную документацию на систему электроснабжения арендуемых помещений, произвести ремонтно-строительные работы согласно разработанному проекту, получить положительное заключение государственного учреждения "Госэнергогазнадзор" филиал по г. Минску и Минской области"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арендуемых помещений. Все работы за счет средств арендатора без последующей компенсации затрат. Свободно с 09.02.2025.</t>
  </si>
  <si>
    <t>г. Минск, Подземные переходы, 8-5,  изолированное помещение №5                                                       инв. 500/D-700541</t>
  </si>
  <si>
    <t>Аукцион от 28.10.2025   №  403  (предмет аукциона № 28)  в установленном порядке признан несостоявшимся</t>
  </si>
  <si>
    <t xml:space="preserve">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Отдельный вход.  Ответственность за обслуживание инженерных коммуникаций возлагается на арендатора. Все работы за счет средств арендатора без последующей компенсации затрат.Свободно с 31.07.2024.  </t>
  </si>
  <si>
    <t>г.Минск, Подземные переходы, 8-6,  изолированное помещение № 6,                                                   инв. 500/D-700542</t>
  </si>
  <si>
    <t>Аукцион от 28.10.2025   №  403 (предмет аукциона № 29)  в установленном порядке признан несостоявшимся</t>
  </si>
  <si>
    <t xml:space="preserve">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Отдельный вход.  Ответственность за обслуживание инженерных коммуникаций возлагается на арендатора. Все работы за счет средств арендатора без последующей компенсации затрат. Свободно с 31.07.2024.  </t>
  </si>
  <si>
    <t>г. Минск, Подземные переходы, 8-7,  изолированное помещение № 7,                                                     инв. 500/D-700543</t>
  </si>
  <si>
    <t>Аукцион от 28.10.2025   №  403  (предмет аукциона № 30) в установленном порядке признан несостоявшимся</t>
  </si>
  <si>
    <t>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отопление,  приточно-вытяжная вентиляция, система пожарной автоматики и оповещение опожаре, аэрозольное пожаротушение, установлены защитные ограждающие злементы - ролеты. Необходимо разработать проектную документацию на систему электроснабжения, произвести ремонтно-строительные работы согласно разработанному проекту, получить положительное заключение государственного учреждения "Госэнергогазнадзор"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Все работы за счет арендатора без последующей компенсации. Свободно с 09.05.2025.</t>
  </si>
  <si>
    <t>пр. Независимости, 134, Торговый центр «Першы нацыянальны гандлёвы дом", место  № 244.1</t>
  </si>
  <si>
    <t>Размещение банкоматов, банковских информационных киосков, платежно-справочных терминалов.</t>
  </si>
  <si>
    <t>Аукцион от 15.08.2025 № 399 (предмет аукциона   № 3) в установленном порядке признан несостоявшимся</t>
  </si>
  <si>
    <t xml:space="preserve">пр-т Независимости, 3-2, Торговый центр «Столица», место для киоска № 340, средний уровень, инв. 500/D-7101034                                                                                                                                       </t>
  </si>
  <si>
    <t xml:space="preserve"> 4,0х2,5 (при наличии права на понижающие коэффициенты коэффициент спроса - 3,0)             </t>
  </si>
  <si>
    <t>Аукцион от 29.07.2025           № 397 (предмет аукциона № 66) в установленном порядке признан несостоявшимся</t>
  </si>
  <si>
    <t>пр. Независимости, 3-2, Торговый центр «Столица», место для размещения киоска № 336, средний уровень, инв. 500/D-7101034</t>
  </si>
  <si>
    <t>4,0x3,0</t>
  </si>
  <si>
    <t>Торговый объект продовольственная и непродовольственная группы товаров (за исключением продажи: ритуальных товаров), оказание услуг (за исключением: ломбарда; ритуальных услуг), иные виды деятельности, возможные для размещения на данном объекте по согласованию с арендодателем.</t>
  </si>
  <si>
    <t>Аукцион от 23.04.2024 №372 (предмет аукциона № 45) в установленном порядке признан несостоявшимся</t>
  </si>
  <si>
    <t>Подземные переходы, 8-1 инв. 500/D-700537</t>
  </si>
  <si>
    <t>Торговый объект продовольственная/ непродовольственная группы товаров (за исключением продажи ритуальных товаров), общественное питание, оказание услуг (за исключением ритуальных услуг), иные виды деятельности, возможные для размещения на данном объекте по согласованию с арендодателем.</t>
  </si>
  <si>
    <t>Аукцион от 26.11.2024 № 383 (предмет аукциона № 23) в установленном порядке признан несостоявшимся</t>
  </si>
  <si>
    <t>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холодное водоснабжение (раковина, санузел),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документацию.Все работы  за счет собственных средств арендатора без последующей компенсации. Отдельный вход. Ответственность за обслуживание инженерных коммуникаций возлагается на арендатора. Свободно с 01.12.2022.</t>
  </si>
  <si>
    <t>Подземный переход № 8 на пл. Независимости, пом 2  инв. 500/D-700538</t>
  </si>
  <si>
    <t>Аукцион  от 26.11.2024 № 383 (предмет аукциона № 24) в установленном порядке признан несостоявшимся</t>
  </si>
  <si>
    <t>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Все работы  за счет собственных средств арендатора без последующей компенсации. Отдельный вход. Ответственность за обслуживание инженерных коммуникаций возлагается на арендатора. Свободно с 02.08.2022.</t>
  </si>
  <si>
    <t>пр. Независимости, 134, Торговый центр «Першы нацыянальны гандлёвы дом", место для размещения киоска №К3012</t>
  </si>
  <si>
    <t>Торговый объект (продовольственная и (или)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виды деятельности по согласованию с арендодателем.</t>
  </si>
  <si>
    <t>Аукцион от 23.04.2024 №372 (предмет аукциона № 17) в установленном порядке признан несостоявшимся</t>
  </si>
  <si>
    <t>пр. Независимости, 134, Торговый центр «Першы нацыянальны гандлёвы дом", место для размещения киоска №К3013</t>
  </si>
  <si>
    <t>Аукцион от 23.04.2024 №372 (предмет аукциона № 18) в установленном порядке признан несостоявшимся</t>
  </si>
  <si>
    <t>Сдается без аукциона. Имеется заявление</t>
  </si>
  <si>
    <r>
      <rPr>
        <b/>
        <sz val="8"/>
        <rFont val="Times New Roman"/>
        <family val="1"/>
        <charset val="204"/>
      </rPr>
      <t xml:space="preserve">Место для размещения киоска № 335, </t>
    </r>
    <r>
      <rPr>
        <sz val="8"/>
        <rFont val="Times New Roman"/>
        <family val="1"/>
        <charset val="204"/>
      </rPr>
      <t xml:space="preserve">средний уровень. Искусственное освещение, электроснабжение, мощность – 1 кВт.  Условия: разработать дизайн-проект и согласовать с арендодателем, произвести монтаж и установку оборудования; установить прибор учета электроэнергии; остекление торгового оборудования с пешеходной улицы выполнить стеклом класса защиты СМ1, СМ2 (ГОСТ 30826-2001 «Стекло многослойное строительного назначения»,  либо оклеить ударопрочной пленкой класса защиты А1-А3; оборудование из негорючих или трудногорючих материалов.  Работы выполнить за счет средств арендатора без последующего возмещения затрат арендодателем. Свободно с 25.12.2025.                                          </t>
    </r>
  </si>
  <si>
    <r>
      <rPr>
        <b/>
        <sz val="8"/>
        <rFont val="Times New Roman"/>
        <family val="1"/>
        <charset val="204"/>
      </rPr>
      <t xml:space="preserve">Помещение № 99. </t>
    </r>
    <r>
      <rPr>
        <sz val="8"/>
        <rFont val="Times New Roman"/>
        <family val="1"/>
        <charset val="204"/>
      </rPr>
      <t xml:space="preserve">Искусственное  электрическое освещение, электроснабжение,  отопление,  приточно-вытяжная вентиляция, общая система кондиционирования, общие санузлы для арендаторов имеют холодное и горячее водоснабжение, а также водоотведение, система пожарной автоматики и оповещение опожаре, водяное пажаротушение. Имеется отдельный вход (выход) на общий коридор торгового центра.  Свободно с 02.12.2025        </t>
    </r>
  </si>
  <si>
    <r>
      <rPr>
        <b/>
        <sz val="8"/>
        <rFont val="Times New Roman"/>
        <family val="1"/>
        <charset val="204"/>
      </rPr>
      <t>Место № 3019</t>
    </r>
    <r>
      <rPr>
        <sz val="8"/>
        <rFont val="Times New Roman"/>
        <family val="1"/>
        <charset val="204"/>
      </rPr>
      <t xml:space="preserve"> на 3-м этаже. Высота от пола до перекрытия - 5,1 м. Пол - плитка керамическая. Искусственное освещение, отопление, система кондиционирования, приточно-вытяжная вентиляция в общей системе здания.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Согласование всех проектных решений в надзорных органах в соответствии с нормативно-правовыми актами и законодательством Республики Беларусь. Работы проводятся за счет средств Арендатора без последующего возмещения затрат.  Свободно с 02.12.2025.  </t>
    </r>
  </si>
  <si>
    <r>
      <rPr>
        <b/>
        <sz val="8"/>
        <rFont val="Times New Roman"/>
        <family val="1"/>
        <charset val="204"/>
      </rPr>
      <t>Место для размещения киоска № К3016</t>
    </r>
    <r>
      <rPr>
        <sz val="8"/>
        <rFont val="Times New Roman"/>
        <family val="1"/>
        <charset val="204"/>
      </rPr>
      <t xml:space="preserve">, третий этаж торгового центра "Першы нацыянальны гандлёвы дом". Высота от пола до перекрытия - 5,1 м. Пол - плитка, искуственное освещение, отопление, кондиционирование, система пожарной сигнализации, оповещения о пожаре и автоматического пожаротушения - в общей системе здания.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установки прибора учета электроэнергии. Свободно с 24.10.2025.  </t>
    </r>
  </si>
  <si>
    <r>
      <rPr>
        <b/>
        <sz val="8"/>
        <rFont val="Times New Roman"/>
        <family val="1"/>
        <charset val="204"/>
      </rPr>
      <t xml:space="preserve">Киоск № 513 </t>
    </r>
    <r>
      <rPr>
        <sz val="8"/>
        <rFont val="Times New Roman"/>
        <family val="1"/>
        <charset val="204"/>
      </rPr>
      <t>находится на верхнем уровне. Имеются: искусственное освещение, электроснабжение. Расчетная мощность - 1 кВт. С условиями: установить прибор учета электроэнергии, остекление торгового оборудования с пешеходной улицы выполнить стеклом класса защиты СМ1, СМ2, либо оклеить ударопрочной пленкой класса защиты А1-А3. Все мероприятия осуществляются арендатором собственными силами, за счет собственных средств без последующего возмещения стоимости работ. Свободно с 07.10.2025.</t>
    </r>
  </si>
  <si>
    <r>
      <rPr>
        <b/>
        <sz val="8"/>
        <rFont val="Times New Roman"/>
        <family val="1"/>
        <charset val="204"/>
      </rPr>
      <t>Место № 219.2</t>
    </r>
    <r>
      <rPr>
        <sz val="8"/>
        <rFont val="Times New Roman"/>
        <family val="1"/>
        <charset val="204"/>
      </rPr>
      <t xml:space="preserve"> на верхнем уровне торгового центра. Имеются: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Остекление торгового оборудования с пешеходной улицы выполнить стеклом класса защиты СМ1, СМ2 (ГОСТ 30826-2001 «Стекло многослойное строительного назначения») либо оклеить ударопрочной пленкой класса защиты А1-А3. Оборудование из негорючих или трудногорючих материалов.                       
Все мероприятия осуществляются арендатором за счет собственных средств без последующего возмещения стоимости работ арендодателем.  Свободно с 07.10.2025.                                         </t>
    </r>
  </si>
  <si>
    <r>
      <rPr>
        <b/>
        <sz val="8"/>
        <color theme="1"/>
        <rFont val="Times New Roman"/>
        <family val="1"/>
        <charset val="204"/>
      </rPr>
      <t xml:space="preserve">Место  № 244.1 </t>
    </r>
    <r>
      <rPr>
        <sz val="8"/>
        <color theme="1"/>
        <rFont val="Times New Roman"/>
        <family val="1"/>
        <charset val="204"/>
      </rPr>
      <t xml:space="preserve">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r>
  </si>
  <si>
    <r>
      <rPr>
        <b/>
        <sz val="8"/>
        <color theme="1"/>
        <rFont val="Times New Roman"/>
        <family val="1"/>
        <charset val="204"/>
      </rPr>
      <t>Место для размещения киоска № 340</t>
    </r>
    <r>
      <rPr>
        <sz val="8"/>
        <color theme="1"/>
        <rFont val="Times New Roman"/>
        <family val="1"/>
        <charset val="204"/>
      </rPr>
      <t xml:space="preserve">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22.05.2025.</t>
    </r>
  </si>
  <si>
    <r>
      <rPr>
        <b/>
        <sz val="8"/>
        <color theme="1"/>
        <rFont val="Times New Roman"/>
        <family val="1"/>
        <charset val="204"/>
      </rPr>
      <t>Место для размещения киоска № 336</t>
    </r>
    <r>
      <rPr>
        <sz val="8"/>
        <color theme="1"/>
        <rFont val="Times New Roman"/>
        <family val="1"/>
        <charset val="204"/>
      </rPr>
      <t xml:space="preserve">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01.03.2024.</t>
    </r>
  </si>
  <si>
    <r>
      <rPr>
        <b/>
        <sz val="8"/>
        <color theme="1"/>
        <rFont val="Times New Roman"/>
        <family val="1"/>
        <charset val="204"/>
      </rPr>
      <t>НТО № К3012</t>
    </r>
    <r>
      <rPr>
        <sz val="8"/>
        <color theme="1"/>
        <rFont val="Times New Roman"/>
        <family val="1"/>
        <charset val="204"/>
      </rPr>
      <t xml:space="preserve">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r>
  </si>
  <si>
    <r>
      <rPr>
        <b/>
        <sz val="8"/>
        <color theme="1"/>
        <rFont val="Times New Roman"/>
        <family val="1"/>
        <charset val="204"/>
      </rPr>
      <t>НТО № К3013</t>
    </r>
    <r>
      <rPr>
        <sz val="8"/>
        <color theme="1"/>
        <rFont val="Times New Roman"/>
        <family val="1"/>
        <charset val="204"/>
      </rPr>
      <t xml:space="preserve">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r>
  </si>
  <si>
    <t>Помещения № 34, 35.                                       220030, г. Минск, ул. Кирова, 8/4. инв. 500/С-38515</t>
  </si>
  <si>
    <t>1,7 (3,0 - при применении понижающего коэффициента)</t>
  </si>
  <si>
    <t>Помещения расположены на 3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При необходимости арендатора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t>
  </si>
  <si>
    <t xml:space="preserve">Государственное предприятие "Минсктранс" Филиал «Минский автовокзал»
УНП 102299325
тел.3775605
</t>
  </si>
  <si>
    <t xml:space="preserve">
Под размещение 
стойки для распространения газеты            </t>
  </si>
  <si>
    <t>Часть изолированного нежилого помещения (место в зале ожидания) на 1-м этаже здания автовокзала «Центральный».</t>
  </si>
  <si>
    <t>Административные цели, оказание услуг (кроме ритуальных),  иные цели, возможные на данном объекте в жилом доме</t>
  </si>
  <si>
    <t>Изолированное помещение. На 1 этаже жилого дома. Вход совместно с жильцами. Имеются: водоснабжение, канализация, отопление, электроснабжение, естественное освещение. Требуется: обустройство отдельного входа под иные цели, кроме творческой мастерской. Работы по проведению ремонта. Все работы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30.12.23</t>
  </si>
  <si>
    <t>часть капитального строения (помещения 9,6 кв.м и 1,4 кв.м) на 1-м этаже здания без естественного освещения. Имеется отопление, электроснабжение. Вход и санузел совместно с другими арендаторами. Установлена пожарная автоматика. Работы по проведению ремонта за счет средств арендатора без последующей компенсации затрат. Не используется с 02.03.26</t>
  </si>
  <si>
    <t>Киоск № 417  находится на среднем уровне. Имеются: искусственное освещение, электроснабжение. Расчетная мощность - 1 кВт. С условиями: установить прибор технического учета электроэнергии.   Свободно с 01.03.2026.</t>
  </si>
  <si>
    <t>Часть изолированного помещения, расположенного на 2-ом этаже, общий вход с другими арендаторами.  Имеются электроснабжение, отопление, естественное освещение, санузел общий. Необходимые условия: обеспечить коммерческий учет электроэнергии с установкой прибора учета,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06.03.2026.</t>
  </si>
  <si>
    <t>Любые цели, возможные на данном объекте аренды (кроме ритуальных услуг)</t>
  </si>
  <si>
    <t>г. Минск, ул. Клумова, 5А,  500/С-43068</t>
  </si>
  <si>
    <r>
      <t xml:space="preserve">Часть капитального строения,  расположенного в холле на 1-м этаже (согласно схеме). Имеется естественное освещение, электроосвещение, центральное отопление. Арендатор возмещает расходы по содержанию, эксплуатации,текущему и капитальному ремонту, затраты на санитарное содержание, коммунальные и другие расходы. </t>
    </r>
    <r>
      <rPr>
        <b/>
        <sz val="8"/>
        <rFont val="Times New Roman"/>
        <family val="1"/>
        <charset val="204"/>
      </rPr>
      <t>Срок аренды 3 года.</t>
    </r>
  </si>
  <si>
    <t>г. Минск, ул. Клумова, 5А, 500/С-43068</t>
  </si>
  <si>
    <t>Учреждение образования "МИНСКИЙ ГОСУДАРСТВЕННЫЙ ДВОРЕЦ ДЕТЕЙ И МОЛОДЕЖИ", тел. 363 83 26, 379 73 24, 363 70 29 (приемная), УНП 100686069</t>
  </si>
  <si>
    <t>ул. Волоха, д.17, пом.1Н, 500/D-7123061</t>
  </si>
  <si>
    <t>0, 8 - первые 2 года, 1,5 - последующий период;
 2,5  -при применении понижающих коэффициентов</t>
  </si>
  <si>
    <t>Административные цели, оказание услуг (образовательные, бытовые, физкультурно-оздоровительные и д.р.) кроме ритуальных услуг, творческая мастерская, иные цели, возможные на данном обьекте аренды в жилом доме</t>
  </si>
  <si>
    <t xml:space="preserve">Изолированное помещение (42,2 кв.м. детская комната, 3,0 кв.м. санузел) в подвале жилого дома. Есть электроснабжение, водоснабжение, центральное отопление, естественное освещение; санузел. Установлены счетчики учета потребления воды и электроэнергии. Необходимые условия: проведение ремонта помещения; установка пожарной автоматики; оформление арендатора в качестве субабонента в РУП «Минскэнерго» и УП «Минскводоканал»; самостоятельное заключение договора на вывоз отходов. Все указанные работы – за счет средств арендатора, без последующей компенсации затрат. </t>
  </si>
  <si>
    <t>КУП "ЖЭУ № 4 Первомайского района г. Минска; УНП 192469186;                  Тел.+375 17 358-49-87,          +375 29 111-50-43</t>
  </si>
  <si>
    <t>г. Минск, Острошицкая, 7, 500/С-30340</t>
  </si>
  <si>
    <t xml:space="preserve">Часть капитального строения, изолированное нежилое помещение.  1-й  этаж.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t>
  </si>
  <si>
    <t>ул. Шабаны, 12    500/C-37710</t>
  </si>
  <si>
    <t>942,40</t>
  </si>
  <si>
    <t>Торговый объект (продовольственная и/или непродовольственная группа), объект общественного питания, иные цели, возможные на данном объекте аренды</t>
  </si>
  <si>
    <r>
      <rPr>
        <b/>
        <sz val="8"/>
        <rFont val="Times New Roman"/>
        <family val="1"/>
        <charset val="204"/>
      </rPr>
      <t>Помещение № 524</t>
    </r>
    <r>
      <rPr>
        <sz val="8"/>
        <rFont val="Times New Roman"/>
        <family val="1"/>
        <charset val="204"/>
      </rPr>
      <t xml:space="preserve">, нижний уровень: электроснабжение,  внутренние электрические щиты, приборы учета электроэнергии  (необходимо проведение поверки 2 электросчетчиков (технический учет) за счет средств Арендатора без последующего возмещения затрат), отопление,  кондиционирование, холодное и горячее водоснабжение (имеются счетчики учета горячего и холодного водоснабжения) и водоотведение, два отдельных санузла, система пожарной автоматики и оповещения о пожаре, водяное пожаротушение, шкафы пожаротушения. Имеются отдельные два входа с пешеходной улицы и два входа с технического коридора  для доставки товара. В арендном помещении имеются:  склады,  кабинеты, подсобные помещения. Свободно с 01.11.2025.                                                                                                                                          </t>
    </r>
    <r>
      <rPr>
        <b/>
        <i/>
        <sz val="8"/>
        <rFont val="Times New Roman"/>
        <family val="1"/>
        <charset val="204"/>
      </rPr>
      <t>Примечание:</t>
    </r>
    <r>
      <rPr>
        <i/>
        <sz val="8"/>
        <rFont val="Times New Roman"/>
        <family val="1"/>
        <charset val="204"/>
      </rPr>
      <t xml:space="preserve"> в  случае если при определении размера арендной платы за недвижимое имущество ее размер оказался ниже суммы начисленной амортизации, налогов, сборов и других обязательных платежей в бюджет, уплачиваемых арендодателем, арендная плата рассчитывается в соответствии с пунктом 10 Положения о порядке определения размера арендной платы при сдаче в аренду недвижимого имущества, утвержденного Указом Президента Республики Беларусь от 16.05.2023 № 138 "Об аренде и безвозмездном пользовании имуществом".</t>
    </r>
  </si>
  <si>
    <r>
      <rPr>
        <b/>
        <sz val="8"/>
        <rFont val="Times New Roman"/>
        <family val="1"/>
        <charset val="204"/>
      </rPr>
      <t>Помещение № 518</t>
    </r>
    <r>
      <rPr>
        <sz val="8"/>
        <rFont val="Times New Roman"/>
        <family val="1"/>
        <charset val="204"/>
      </rPr>
      <t xml:space="preserve">, средний уровень. В помещении имеется искусственное электрическое освещение, электроснабжение, щит с прибором учета электроэнергии (необходимо проведение поверки  электросчетчиков (технический учет) за счет средств Арендатора без последующего возмещения затрат), отопление,  приточно-вытяжная вентиляция, кондиционирование, система пожарной автоматики и оповещение о пожаре, водяное пожаротушение. Имеются отдельный вход с пешеходной улицы и один вход в подсобное помещение и один вход в торговый зал со стороны технического коридора  для доставки товара. Свободно с 18.03.2026.       </t>
    </r>
  </si>
  <si>
    <t>г. Минск, ул. Казинца, 100 Инв.№ 500/С-26754</t>
  </si>
  <si>
    <t xml:space="preserve">        
Первый заместитель директора
государственного предприятия «МГЦН»                                                                                                                                                    И.Н.Ладутенко
</t>
  </si>
  <si>
    <t xml:space="preserve"> АПРЕЛЬ 2026 </t>
  </si>
  <si>
    <t xml:space="preserve">ул. Бурдейного, 13 -12  500/D-70773980 </t>
  </si>
  <si>
    <t>2,5; 3,0 при применении понижающих коэффициентов</t>
  </si>
  <si>
    <t>ул. Дунина-Марцинкевича, 6/2 -2н  500/D-70774215</t>
  </si>
  <si>
    <t>Аукцион признан несостоявшимся 19.03.26</t>
  </si>
  <si>
    <t>часть изолированного  помещения 2н в цоколе жилого дома с отдельным входом. Имеются электроснабжение, водоснабжение, канализация, установлена пожарная автоматика, находится в отапливаемом контуре жилого дома без обогревательных приборов; отсутствует естественное освещение. Требуется ремонт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01.03.25</t>
  </si>
  <si>
    <t>часть подвала капитального строения, электроснабжение, отопление, водоснабжение и водоотведение отсутствуют. Аренда до сноса здания, но не более 2-х лет, без предоставления другого помещения. Не используется с 01.07.25</t>
  </si>
  <si>
    <t>часть изолированного помещения 103.на 1-м этаже жилого дома с 2-мя  входами (один вход отдельный). Имеются все инженерные  коммуникации. Требуется ремонт за счет средств будущегоарендатора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01.11.25</t>
  </si>
  <si>
    <t>часть капитального строения, нежилое помещение на первом этаже без естественного освещения. Имеются: электроснабжение, теплоснабжение, система пожарной автоматики, возможно подключение к водоснабжению. В здании имеются водоснабжение, канализация (общий санузел). Вход со двора здания. Не используется с 22.02.22</t>
  </si>
  <si>
    <t>50,90</t>
  </si>
  <si>
    <t>часть капитального строения (помещения 41,5 кв.м, 4,9 кв.м  и 4,5 кв.м) на 1-м этаже здания без естественного освещения. Имеется отопление, электроснабжение. Вход и санузел совместно с другими арендаторами (вход в санузел  через помещение площадью 41,5 кв. м). Установлена пожарная автоматика. Работы по проведению ремонта засчет средств арендатора без последующей  компенсации затрат.  Не используется с 24.03.26</t>
  </si>
  <si>
    <t>Право аренды на аукцион 05.2026</t>
  </si>
  <si>
    <t>Право аренды на аукцион 14.04.2026</t>
  </si>
  <si>
    <t>пер.Багратиона 2-ой, 20   пом. 1Н             500/D-70779725</t>
  </si>
  <si>
    <t>Аукцион 19.03.2026 признан несостоявшимся                  Свободно с 01.11.2025</t>
  </si>
  <si>
    <t>Часть изолированного помещения на 1 этаже в 9-ти этажном жилом доме. Вход совместно с другими арендаторами. Имеется  отопление, канализация, водоснабжение, электроснабжение. Естественное освещение отсутствует. Ежемесячно вносится плата в счет будущего возмещения затрат арендодателя на капитальный ремонт. Требуется выполнение электро-физических измерений. Работы по проведению ремонта  за счет средств арендатора.</t>
  </si>
  <si>
    <t>Аукцион 27.01.2026 признан несостоявшимся                Свободно с 25.07.2025</t>
  </si>
  <si>
    <t>Изолированное помещение на 1 этаже в 9-ти этажном жилом доме. Вход через подъезд жилого дома.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выполнение электро-физических измерений. Работы по проведению ремонта  за счет средств арендатора.</t>
  </si>
  <si>
    <t>Изолированное помещение на 1 этаже в 9-ти этажном жилом доме. Вход через подъезд жилого дома.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выполнение электро-физических измерений. Работы по проведению ремонта  за счет средств арендатора.</t>
  </si>
  <si>
    <t xml:space="preserve">Часть изолированного помещения в подвале в 5-ти этажном жилом доме. Вход совместно с другими арендаторами.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выполнение электро-физических измерений. Работы по проведению ремонта  за счет средств арендатора. </t>
  </si>
  <si>
    <t>Сдается без аукциона.             Свободно с 02.03.2026</t>
  </si>
  <si>
    <t>Часть капитального строения. Подвал в 3-х этажном здании специализированном для бытового обслуживания населения. Вход отдельный. Имеется электроснабжение, отопление. Санузел совместно с другими арендаторами.  Требуется выполнение электро-физических измерений. Работы по проведению ремонта. Все работы за счет средств арендатора, без последующей компенсации затрат.</t>
  </si>
  <si>
    <t>ул. Калинина, 19              пом. 1н                     500/D-7101442 и              пом. 7н               500/D-70778531</t>
  </si>
  <si>
    <t>Изолированные помещения 1н площадью 2,6 кв.м. (санузел) и  7н площадью 84 кв.м. (4 кабинета) расположены на 1 этаже в 5-ти этажном жилом доме. Вход  отдельный.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выполнение электро-физических измерений. Работы по проведению ремонта. Все работы за счет средств арендатора, без последующей компенсации затрат.</t>
  </si>
  <si>
    <t>Часть капитального строения. 2 этаж в 2-х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Санузел совместно с другими арендаторами.  Работы по проведению ремонта. Все работы за счет средств арендатора, без последующей компенсации затрат.</t>
  </si>
  <si>
    <t>пр. Независимости,     91, пом.5Н 500/D-706010</t>
  </si>
  <si>
    <t xml:space="preserve">Аукцион 19.03.2026 признан несостоявшимся                    Не используется с 01.09.2025. </t>
  </si>
  <si>
    <r>
      <t xml:space="preserve">Изолированное помещение 1 этаж в 4- 5-ти этажном жилом доме.  </t>
    </r>
    <r>
      <rPr>
        <b/>
        <sz val="8"/>
        <rFont val="Times New Roman"/>
        <family val="1"/>
        <charset val="204"/>
      </rPr>
      <t>Здание является недвижимой материальной историко – культурной ценностью Республики Беларусь.</t>
    </r>
    <r>
      <rPr>
        <sz val="8"/>
        <rFont val="Times New Roman"/>
        <family val="1"/>
        <charset val="204"/>
      </rPr>
      <t xml:space="preserve"> Отдельный вход. Имеется  отопление. Электроснабжение отключено, водоснабжение имеется .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Работы по проведению ремонта за счет средств арендатора.</t>
    </r>
  </si>
  <si>
    <t>ул. Славинского,37, пом.2Н 500/D-7022375</t>
  </si>
  <si>
    <t xml:space="preserve">Аукцион 19.03.2026 признан несостоявшимся                  Не используется с 01.09.2025. </t>
  </si>
  <si>
    <r>
      <t>Изолированное помещение - цокольный этаж в 9-ти этажном жилом доме. Вход через подъезд жилого дома</t>
    </r>
    <r>
      <rPr>
        <sz val="8"/>
        <color indexed="10"/>
        <rFont val="Times New Roman"/>
        <family val="1"/>
        <charset val="204"/>
      </rPr>
      <t>.</t>
    </r>
    <r>
      <rPr>
        <sz val="8"/>
        <rFont val="Times New Roman"/>
        <family val="1"/>
        <charset val="204"/>
      </rPr>
      <t xml:space="preserve"> Имеется  отопление. Электроснабжение отключено, водоснабжение имеется.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Работы по проведению ремонта за счет средств арендатора.</t>
    </r>
  </si>
  <si>
    <t xml:space="preserve">Аукцион 26.03.2026  признан несостоявшимся                                Не используется с 24.01.2026. </t>
  </si>
  <si>
    <t xml:space="preserve">Часть изолированного помещения (две комнаты 37,4 м.кв. и 33,5 м.кв.) на 1 этаже в 4-х этажном жилом доме. Вход совместно с другими арендаторами. Имеется  отопление, канализация, водоснабжение, электроснабжение. Санузел совместно с другими арендаторами. Ежемесячно вносится плата в счет будущего возмещения затрат арендодателя на капитальный ремонт.  Требуется выполнение электро-физических измерений. Работы по проведению ремонта  за счет средств арендатора. </t>
  </si>
  <si>
    <t xml:space="preserve">На оформлении      </t>
  </si>
  <si>
    <t>Часть капитального строения (1 комната). 1 этаж в 3-х этажном здании специализированном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выполнение электро-физических измерений. Работы по проведению ремонта. Все работы за счет средств арендатора, без последующей компенсации затрат. Свободно с 02.03.2026</t>
  </si>
  <si>
    <t>Часть капитального строения (3 комнаты, санузел). 1 этаж в 3-х этажном здании специализированном для бытового обслуживания населения. Вход совместно с другими арендаторами. Имеется электроснабжение, отопление.   Требуется выполнение электро-физических измерений. Работы по проведению ремонта. Все работы за счет средств арендатора, без последующей компенсации затрат. Свободно с 02.03.2026</t>
  </si>
  <si>
    <t xml:space="preserve">Право аренды на аукцион 05.2026                   </t>
  </si>
  <si>
    <t>КУП "Молодежная социальная служба" 375 17 395 95 01 УНП 100147946</t>
  </si>
  <si>
    <t>ул. Козлова, 7,        пом.9Н                  инв. номер 500/D-70780205</t>
  </si>
  <si>
    <t xml:space="preserve">г.Минск,                                 пр-т Независимости, 161, инвентарный номер           500/С-1112                  </t>
  </si>
  <si>
    <t>ГО "Гаражи, автостоянки и парковки"
тел. +375 17 2180756, УНП 190104247</t>
  </si>
  <si>
    <t>ГО "Гаражи, автостоянки и парковки"
тел. +375 17 2180756, УНП 190104248</t>
  </si>
  <si>
    <t xml:space="preserve">г.Минск,                                 ул. Уборевича, 95, инвентарный номер           500/С-1150  </t>
  </si>
  <si>
    <t xml:space="preserve">Часть автомобильной стоянки №32 (согласно схеме)
На автостоянке имеются: ограждение, электроснабжение, наружное освещение </t>
  </si>
  <si>
    <t>ГО "Гаражи, автостоянки и парковки"
тел. +375 17 2180756, УНП 190104249</t>
  </si>
  <si>
    <t xml:space="preserve">г.Минск,                                 ул. М.Горецкого, 8, инвентарный номер           500/С-31827  </t>
  </si>
  <si>
    <t>0,08 БАВ за 1 кв. м.</t>
  </si>
  <si>
    <t>Оказание услуг по подготовке, переподготовке и повышению квалификации водителей механических транспортных средств</t>
  </si>
  <si>
    <t xml:space="preserve">на согласовании
</t>
  </si>
  <si>
    <t xml:space="preserve">Часть автомобильной стоянки №64 (согласно схеме)
На автостоянке имеются: ограждение, электроснабжение, наружное освещение </t>
  </si>
  <si>
    <t xml:space="preserve">Право аренды на аукцион 25.04.2026
</t>
  </si>
  <si>
    <t>Размещение нестационарного торгового объекта по продаже транспортных средств, размещение транспортных средств, предлагаемых к продаже</t>
  </si>
  <si>
    <t>Аукцион признан несостоявшимся 26.03.2026</t>
  </si>
  <si>
    <t>Часть капитального здания. Первый этаж. Помещение смежное с помещением № 24**. Имеется энергоснабжение (мощность не более 1,5кВ). Срок аренды 3 года                                                                 (**- согласно экспликации)</t>
  </si>
  <si>
    <t>Республика Беларусь, г.Минск, пр-д Ташкентский, дом 5, часть здания специализированного розничной торговли инвентарный номер ЕГРНИ 500/С-27182, помещение №24* (*согласно экспликации)</t>
  </si>
  <si>
    <t>Республика Беларусь, г.Минск, пр-д Ташкентский, дом 5, часть здания специализированного складов, торговых баз,                                                   без материально-технического снабжения, хранилищ, инвентарный номер ЕГРНИ 500/С-52109, помещение №14                                                               (в складе №1)* (*согласно экспликации)</t>
  </si>
  <si>
    <t xml:space="preserve"> Государственное предприятие «Чижовский рынок», тел.(017) 270 11 52, (033) 650 79 64,                    УНП 101452540</t>
  </si>
  <si>
    <t>Республика Беларусь, г.Минск, пр-д Ташкентский, дом 5, часть площадки под навес (литер и) инвентарный номер                                                                          по б/у -7153, место №6 (*согласно экспликации)</t>
  </si>
  <si>
    <t>Республика Беларусь, г.Минск, пр-д Ташкентский, дом 5, часть здания специализированного розничной торговли инвентарный номер ЕГРНИ 500/С-27182, помещение №11* (*согласно экспликации)</t>
  </si>
  <si>
    <t>Предоставляется без аукциона. Не используется с 11.03.2026</t>
  </si>
  <si>
    <t xml:space="preserve">Часть площадки под навес. Имеется энергоснабжение (мощность не более 1,5кВ), вход. Срок аренды 3 года.                                                                                                     </t>
  </si>
  <si>
    <t>Часть капитального здания. Первый этаж.  Имеется энергоснабжение (мощность не более 1,5кВ). Срок аренды 3 года   (** - согласно экспликации)</t>
  </si>
  <si>
    <t xml:space="preserve">Часть капитального здания. Первый этаж.  Имеется энергоснабжение (мощность не более 1,5кВ). Срок аренды 3 года   (** - согласно экспликации)                                                                  </t>
  </si>
  <si>
    <t xml:space="preserve">Часть капитального здания. Первый этаж.  Имеется энергоснабжение (мощность не более 1,5кВ). Срок аренды 3 года   (** - согласно экспликации)                                                 </t>
  </si>
  <si>
    <t xml:space="preserve">220052, г. Минск, пер. Прилукский 2-й,     8, инв.№ по ЕГРНИ 500/С-33251
</t>
  </si>
  <si>
    <t>Складирование и хранение ТМЦ</t>
  </si>
  <si>
    <t>Помещение на 1 этаже в здании специализированном коммунального хозяйства (административное здание). Имеется отопление, освещение, отдельный вход. Санузел и вход совместно с другими арендаторами. Свободно с 16.03.2026.</t>
  </si>
  <si>
    <t>2,5  (3 - при применении понижающего коэффициента)</t>
  </si>
  <si>
    <t xml:space="preserve">ул. Денисовская, 41-2Н
500/D-70776933
</t>
  </si>
  <si>
    <t xml:space="preserve">1-ый этаж жилого дома. Изолированное нежилое помещение. Имеется отдельный вход, естественное освещение, электроснабжение, водоснабжение, канализация. Необходимо оформление арендатором договора на оплату электрической энергии (тех. условия, проект, СМР, проведение эл. физических измерений и испытаний), учет водопотребления в УП «Минскводоканал». По требованию МЧС установить пожарную сигнализацию, за счет средств арендатора без последующей компенсации. Требуется ремонт.
Необходимые условия: внесение изменений в технический паспорт, (либо восстановление в первоначальное состояние в соответствии с техническим паспортом) за счет средств арендатора без последующей компенсации. 
Не используется с 26.03.2026.
</t>
  </si>
  <si>
    <t xml:space="preserve">ул. К.Маркса, 39-7Н
500/D-707946615
</t>
  </si>
  <si>
    <t>1-ый этаж жилого дома. Изолированное нежилое помещение. Имеется 2 отдельных входа, естественное освещение, электроснабжение, водоснабжение, канализация. Необходимо оформление арендатором договора на оплату электрической энергии, учет водопотребления в УП «Минскводоканал». По требованию МЧС установить пожарную сигнализацию. Требуется косметический ремонт. Необходимые условия: внесение изменений в технический паспорт, (либо восстановление в первоначальное состояние в соответствии с техническим паспортом) за счет средств арендатора без последующей компенсации. Все мероприятия за счет средств арендатора без последующей компенсации. Не используется с 01.03.2026</t>
  </si>
  <si>
    <t>Аукцион 19.03.2026 признан несостоявшимся</t>
  </si>
  <si>
    <t>Подвал жилого дома. Изолированное нежилое помещение. Имеется: отопление, электроснабжение.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-внесение изменений в технический паспорт, (либо восстановление в первоначальное состояние в соответствии с техническим паспортом).  Все работы за счет средств арендатора без последующей компенсации. Свободно с 15.06.2025.</t>
  </si>
  <si>
    <t xml:space="preserve">ул. Плеханова, 68, корп.4-1Н
500/D-7127454
</t>
  </si>
  <si>
    <t xml:space="preserve">Подвал отдельно стоящего административного здания. Изолированное нежилое помещение. Вход совместно с другими арендаторами. Естественное освещение отсутствует. Водоснабжение и канализация в МОП.
Не используется с 26.03.2024
</t>
  </si>
  <si>
    <t>Торговый объект продовольственная и (или) непродовольственная группа, административные цели и иные цели,  возможные на данном объекте аренды в жилом доме</t>
  </si>
  <si>
    <r>
      <t xml:space="preserve">Подвал жилого дома. Часть изолированного нежилого помещения. Вход совместно с другими арендаторами. Отсутствует: естественное освещение, водоснабжение. Необходимо: оформление учета в РУП "Минскэнерго", заключить договора о возложении обязанностей на третье лицо по оплате за коммунальные услуги,установка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Не используется с 01.05.20</t>
    </r>
  </si>
  <si>
    <t xml:space="preserve">0,5 – первые 3 месяца, 1,2 – последующий период; 
3,0 (при применении понижающих коэффициентов на весь период)  
</t>
  </si>
  <si>
    <t>Право аренды на аукцион  25.04.2026</t>
  </si>
  <si>
    <t>УП "ЖРЭО №1 Фрунзенского района г.Минска"                   тел. +375 17 270-34-89            УНП 100006722</t>
  </si>
  <si>
    <t>Часть изолированного помещения на 2-ом этаже отдельно стоящего здания.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 Не используется с 01.04.2026</t>
  </si>
  <si>
    <t>ул. Лобанка, 58                     500/С-32080</t>
  </si>
  <si>
    <t>410-ой аукцион от 19.03.2026 признан несостоявшимся</t>
  </si>
  <si>
    <t xml:space="preserve">Сдается без аукциона.                                НА СОГЛАСОВАНИИ                        
</t>
  </si>
  <si>
    <t>ул. Лобанка, 58              500/С-32080</t>
  </si>
  <si>
    <t>Право аренды на аукцион  05.2026</t>
  </si>
  <si>
    <t xml:space="preserve">Административные цели; иные цели, возможные на данном объекте аренды
</t>
  </si>
  <si>
    <t xml:space="preserve">Административные цели; иные цели, возможные на данном объекте аренды 
</t>
  </si>
  <si>
    <t>Право аренды на аукцион 25.04.2026</t>
  </si>
  <si>
    <t xml:space="preserve">НА СОГЛАСОВАНИИ                        
</t>
  </si>
  <si>
    <t xml:space="preserve">Право аренды на аукцион 14.04.2026                   </t>
  </si>
  <si>
    <t>Часть капитального строения (1 комната). 1 этаж в 3-х этажном здании специализированном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выполнение электро-физических измерений. Работы по проведению ремонта. Все работы за счет средств арендатора, без последующей компенсации затрат. Свободно с 02.03.2026</t>
  </si>
  <si>
    <t>Часть капитального строения (5 комнат, из них 2  без естественного освещения, 1 кладовая, 2 коридора). 1 этаж в 3-х этажном здании специализированном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выполнение электро-физических измерений. Работы по проведению ремонта. Все работы за счет средств арендатора, без последующей компенсации затрат. Свободно с 02.03.2026</t>
  </si>
  <si>
    <t>Часть капитального строения (1 комната). 2 этаж в 3-х этажном здании специализированном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выполнение электро-физических измерений. Работы по проведению ремонта. Все работы за счет средств арендатора, без последующей компенсации затрат. Свободно с 02.03.2026</t>
  </si>
  <si>
    <t>Часть капитального строения (3 комнаты, из них 1 без естественного освещения). 2 этаж в 3-х этажном здании специализированном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выполнение электро-физических измерений. Работы по проведению ремонта. Все работы за счет средств арендатора, без последующей компенсации затрат. Свободно с 02.03.2026</t>
  </si>
  <si>
    <t>Часть капитального строения (1 комната, естественное освещение отсутствует). 3 этаж в 3-х этажном здании специализированном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установка прибора технического учета электроэнергии, выполнение электро-физических измерений. Работы по проведению ремонта. Все работы за счет средств арендатора, без последующей компенсации затрат. Свободно с 02.03.2026</t>
  </si>
  <si>
    <t>Часть капитального строения (2 комнаты с окнами). 2 этаж в 3-х этажном здании специализированном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установка прибора технического учета электроэнергии, выполнение электро-физических измерений. Работы по проведению ремонта. Все работы за счет средств арендатора, без последующей компенсации затрат. Свободно с 02.03.2026</t>
  </si>
  <si>
    <t xml:space="preserve">Изолированное помещение на цокольном и 1 - м этаже в 9-ти этажном жилом доме.  Отдельный вход. Имеется  отопление. Электроснабжение, водоснабжение. Ежемесячно вносится плата в счет будущего возмещения затрат арендодателя на капитальный ремонт.  Работы по проведению ремонта за счет средств арендатора без последующей компенсации затрат. Не используется с 25.10.2025. </t>
  </si>
  <si>
    <t xml:space="preserve">Право аренды на аукцион 14.04.2026                    </t>
  </si>
  <si>
    <t>Изолированное помещение - подвал в отдельностоящем 2-х этажном здании. Вход совместно с другими арендаторами. Отопление, электроснабжение, водоснабжение имеется.  Возмещение затрат арендодателя на капитальный ремонт здания и сетей.  Требуется выполнение электро-физических измерений. Работы по проведению ремонта. Все работы  за счет средств арендатора без последующей компенсации затрат. Свободно с 02.03.2026</t>
  </si>
  <si>
    <t>Аукцион 19.03.2026 признан несостоявшимся                Свободно с 03.02.2026</t>
  </si>
  <si>
    <t xml:space="preserve">Помещение расположено на 1-м этаже здания общежития. Имеется: электроснабжение, отопление, естественное освещение, водоснабжение, 2 отдельных главных входа, санузлы. Все на объекте мероприятия проводятся за счет средств арендатора без последующей компенсации затрат, в том числе: все ремонтные работы,  технические и организационные мероприятия, оформление арендатором договоров на оплату электроэнергии, водоснабжения, коммунальных услуг (с выполнением всех необходимых требований РУП «Минскэнерго», УП «Минскводоканал»),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t>
  </si>
  <si>
    <t>торговое помещение.1-й этаж(262,5 м), подвал(263 м) жилого дома. Отдельный вход.Торговый зал 172,3 кв.м. Отопление, ВиК имеется. Требуется ремонт, установка эл.счетчика,пожарной автоматики.  Все работы за счет средств арендатора без последующей компенсации затрат. освобждено 05.09.2022</t>
  </si>
  <si>
    <t>&lt;&gt;.1-й этаж жилого дома. Вход отдельный. Естественное освещение, отопление, коммунальные услуги имеются. Требуется ремонт, установка приборов учетаэл.энергии и воды, системы пожарной автоматики. за счет средств арендатора без компенсации затрат. Освобождено  24.10.2025</t>
  </si>
  <si>
    <t>&lt;&gt;.1-й этаж жилого дома. Вход, коммунальные услуги совместно с ОПОП. Отопление, естественное освещение имеется..Требуется ремонт,  установка  эл.счетчиказа счет средств арендатора без последующей компенсации затрат.Освобождено с 16.06.2025</t>
  </si>
  <si>
    <t>административное помещение.1-й этаж жилого дома. Вход. водоснабжение, канализация с другими арендаторами. Отопление, естественное освещение имеется. Требуется ремонт, установкаэл.счетчика, системы пожарной сигнализации - за счет средств арендатора безкомпенсации затрат. Освобождено 01.12.2025</t>
  </si>
  <si>
    <t>к. 201,202.2-й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13.08.2013</t>
  </si>
  <si>
    <t>к. 204.2-й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последующей компенсации затрат. Аренда до момента сноса здания. Освобождено 10.09.2018</t>
  </si>
  <si>
    <t>к. 210.2-й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30.07.2015</t>
  </si>
  <si>
    <t>к. 213.2-й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01.12.14</t>
  </si>
  <si>
    <t>к. 214,215.2-й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31.03.2017</t>
  </si>
  <si>
    <t>к.209.2-й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01.12.14.</t>
  </si>
  <si>
    <t>к. 105,104.1 этаж ОСЗ. Вход, омунальные услуги с другими арендаторами. Требуется ремонт, установка эл.счетчика, пожарной автоматики за счет средств арендаторабез компенсации затрат.Освобождено 01.11.2022.</t>
  </si>
  <si>
    <t>к. 107.1-й этаж ОСЗ. Вход, коммунальные услуги с другими арендаторами. Требуется ремонт, установка эл.счетчика, пожарной автоматики за счет средств арендаторбез  компенсации затрат. Освобождено 01.01.2022.</t>
  </si>
  <si>
    <t>к. 324,323.3-й этаж ОСЗ. Вход, коммунальные услуги совместно с другими арендаторами. Требуется ремонт, установка эл. счетчика, пожарной автоматики за счет средстарендатора без компенсации затрат. Освобождено 01.01.2022.</t>
  </si>
  <si>
    <t>помещение связи.1-й этаж, подвал жил. дома. Отдельный вход,подвал - 255,1кв.м.,1-й этаж - 246 кв.м..Естественное освещение частичное, имеется отопление,водоснабжение,канализация.Требуется ремонт, установка эл.счетчика, прибора учета водоснабжения, СПС за счет средств арендаора без компенсации затрат. Освобождено 12.10.2025</t>
  </si>
  <si>
    <t>ул. Калиновского, 55    500/D-708173502 (5)</t>
  </si>
  <si>
    <t>105,20</t>
  </si>
  <si>
    <t>1,50 при применении понижающих коэффициентов - 3</t>
  </si>
  <si>
    <t>административные цели, иные цели, возможные на данном объекте аренды, (кроме ритульных услуг)</t>
  </si>
  <si>
    <t>часть пом. 2.часть ОСЗ. Вход отдельный. Требуется ремонт, установка эл.счетчика, пожарной автоматики за счет средств арендатора без компенсации затрат.Естественное освещение, ВиК отсутствуют, отопление имеется.Освобождено 20.09.2022</t>
  </si>
  <si>
    <t>часть пом. 7.Часть пом. 7, 1-й этаж здания.Вход, водоснабжение, канализация с другими арендаторами.Отопление, естественное освещение имеется. состоит из 6 смежныхпомещений (3 кабинетов, 3 подсобных). Требуется ремонт, установка эл. счетчика, пожарной автоматики. Освобождено 17.03.2023</t>
  </si>
  <si>
    <t>часть пом. 9.1-й этаж ОСЗ. .Вход, ВиК совместно с другими арендаторами. Отопление имеется, естественное освещение частичное. Требуется ремонт, установка УПА,эл. счетчика за счет средств арендатора без компенсации затрат. Освобождено  02.02.2015</t>
  </si>
  <si>
    <t>часть пом. 9.2-й этаж ОСЗ.Вход, ВиК совместно с другими арендаторами. Отопление имеется, естественное освещение частичное. Требуется ремонт, установка УПА,эл. счетчика за счет средств арендатора без последующей компенсаци затрат. Освобождено 02.02.16</t>
  </si>
  <si>
    <t>часть пом. 9.2-й этаж ОСЗ. Состоит из 2 залов, кухни, подсобных помещений, санузлов. Требуется ремонт, установка эл.счетчика, расчет тепловых нагрузок, установкапожарной автоматики за счет средств арендатора без компенсации затрат. Освобождено 24.08.2022</t>
  </si>
  <si>
    <t>часть пом.7.Цокольный этаж ОСЗ. Вход отдельный.Водоснабжение, канализация отсутствуют. Электроснабжение имеется. Требуется ремонт, установкаэл.счетчика, пожарной автоматики за счет средств арендатора без компенсации затрат. Освобождено 17.03.2023</t>
  </si>
  <si>
    <t>ул. Козлова, 19    500/D-708021200 (пом. 85)</t>
  </si>
  <si>
    <t>237,70</t>
  </si>
  <si>
    <t>торговый объект (непродовольственная группа товаров), иные цели, возможные на данном объекте аренды в жилом доме, кроме объектов общественного питания, административные цели</t>
  </si>
  <si>
    <t>Нежилое помещение.1-й этаж жилого дома. Вход через подъезд с жильцами. Естественное освещение, отопление, водоснабжение, канализация имеется. Состоит из 4 кабинетов.Требуется ремонт, установка эл.счетчика, пожарной автоматики за счет средств арендатора без компенсации затрат. Освобождено 18.07.2025</t>
  </si>
  <si>
    <t>.Подземное сооружение.,бывшее ЗС ГО. Водоснабжение, канализация имеется. Отопление, энергоснабжение отсутствует. Разработан проект на энергоснабжение. Установлена СПС. Требуется ремонт, проведение электромонтажных работ, установка прибора учета электроснабжения за счет средств арендатора без компенсации затрат. Освобождено 08.012025</t>
  </si>
  <si>
    <t>Нежилое помещение.Подвал жилого дома. Вход,водоснабжение и канализация с другим арендатором. Естественное освещение имеется. Отопление отсутствует. Требуется ремонт,установка эл.счетчика, пожарной автоматики за счет средств арендатора без компенсаци затрат. Освобождено 13.02.2026</t>
  </si>
  <si>
    <t>&lt;&gt;.1-й этаж ОСЗ. Вход отдельный, естественное освещение, ВиК отсутствуют. Отопление имеется. Требуется ремонт, установка эл. счетчика за счет средстварендатора без компенации затрат. Освобождено 18.10.2021.</t>
  </si>
  <si>
    <t>&lt;&gt;.1-й этаж (467  кв.м), подвал (73,1 кв.м) жилого дома. Имеются естественное освещение, отопление, водоснабжение и канализация.Требуется ремонт,установка эл. счетчика, СПС, Все работы за счет средств арендатора без компенсации затрат. Освобождено 31.08.2022</t>
  </si>
  <si>
    <t>пом. 113.1-й этаж -42,7, подва=42,3  пристройка к жилому дому. Естественное освещение частичное, отопление, электросгнабжение отсутствует, водосабжение иканализация имеется. Требуется ремонт, разработка проекта на энергоснабжениес проведение отдельного кабеля, установка эл.счетчика, пожарной автоматики за счет средств арендатора без компенсации затрат. Освобождено 30.06.2023.</t>
  </si>
  <si>
    <t>пр-т Независимости, 78    500/D-7093445 (5Н) 500/D-70774541 (9Н)</t>
  </si>
  <si>
    <t>139,10</t>
  </si>
  <si>
    <t>торговое помещение.подвал жилого дома. Вход отдельный. . Естественное освещение отсутствует. Отопление, водоснабжение, канализация имеется. Требуется ремонт, установкапожарной сигнализации, эл. счетчика.-  за счет средств арендатора без компенсации затрат. Освобождено 10.03.2026</t>
  </si>
  <si>
    <t>пр-т Независимости, 93    500/D-70778119 (14Н)</t>
  </si>
  <si>
    <t>79,00</t>
  </si>
  <si>
    <t>Нежилое помещение, 14Н.подвал жилого дома (дом ИКЦ), вход отдельный. Естественное освещение частичное. Отопление, водоснабжение, канализация имеются. Требуется ремонт,установка эл.счетчика, пожарной автоматики за счет средств арендатора без компенсации затрт. Освобождено 03.03.2026</t>
  </si>
  <si>
    <t>ул. Руссиянова, 36    500/С-30024</t>
  </si>
  <si>
    <t>231.35</t>
  </si>
  <si>
    <t>&lt;&gt;.1-й этаж ОСЗ. Вход, коммунальные услуги с другими арендаторами. Естественное освещение отсутствует. Отопление имеется. Состоит из 2 комнат: 33,8 и 3,8кв.м. Требуется ремонт, установка прибора учета электроэнергии, системы пожарной автоматики за счет средств арендатора без компенсации затрат. Освобождено 11.02.2026</t>
  </si>
  <si>
    <t>нежилое помещение.подвал ОСЗ. Естественное освещение, водоснабжение, канализация отсутствуют.. Вход со стороны хоздвора. Требуется ремонт, установка прибора учетаэлектроэнергии, СПС - за счет средств арендатора без компенсации затрат. Освобождено 15.12.2023</t>
  </si>
  <si>
    <t>нежилое помещение.подвал ОСЗ. Состоит: шахта подъемника, 2 холодильные камеры, кладовой.. Вход со стороны хоздвора. Водоснабжение, канализация, естественное освещениеотсутствует Требуется ремонт, установка СПС -за счет средств арендатора без последующей компенсации затрат. Освобождено 03.01.2014</t>
  </si>
  <si>
    <t>&lt;&gt;.1-й этаж жилого дома. Вход, водоснабжение, канализация с другими арендаторами.Отопление, энергоснабжение, естественное освещение имеется. Состоит из 2смежных кабинетов, имеется отдельный санузел. Требуется ремонт, установка эл.счетчика, пожарной автоматики за сче средств арендатора без компенсации затрат. Освобождено 17.10.2025</t>
  </si>
  <si>
    <t>Нежилое помещение.1-й этаж жилого дома. Вход, водоснабжение и канализация с другими арендаторами. Состоит: торговый зал 29,2 кв.м, склад 20,3 кв.м. Требуется ремонтустановка эл.счетчика, пожарной автоматики за счет средств арендатора без компенсации затрат. Освобождено 14.04.2025</t>
  </si>
  <si>
    <t>пр-д Чайковского, 6    500/D-70778128 (1Н)</t>
  </si>
  <si>
    <t>320,40</t>
  </si>
  <si>
    <t>административные цели, иные цели, возможные на данном объекте аренды в жилом доме, кроме объектов общественного питания, кроме оказания услуг по временному проживанию</t>
  </si>
  <si>
    <t xml:space="preserve">&lt;&gt;.гараж в кирпичном гаражном блоке.  Отсутствуют: электроснабжение, водоснабжение, канализация, отопление, естественное освещение,смотровая яма. Требуется ремонт -за счет средств арендатора без компенсации затрат.  Освобождено 13.12.2024 </t>
  </si>
  <si>
    <t>Нежилое помещение. 1-й этаж жилого дома. Вход отдельный, имеется  2 эвакуационный выход. Состоит из 17 кабинетов, санузла, коридора. Коммунальные услуги имеются. Требуется ремонт, установка системы пожарной автоматики, эл.счетчика за счет средств арендатора без последующей компенсации затрат. Освобождено 13.03.2026</t>
  </si>
  <si>
    <t>подвал-0,5, 1-й этаж -1, при применении понижающих коэффициентов. - 3</t>
  </si>
  <si>
    <t>пом. 5. Часть здания, цоколь. Вход с другим арендатором. Имеется отопление, водоснабжение, канализация, частичное естественное освещение. Состоит из зала 49 м3 кабинетов с душем, коидора, санузла. Требуется ремонт, установка прибора учета электроэнергии, системы пожарной автоматики. Освобождено 19.03.2026</t>
  </si>
  <si>
    <t>1-й этаж (133,4 кв.м.), подвал (181,9 кв.м.) жилого дома.  Вход отдельный. Имеется отопление, водоснабжение, канализация, энергоснабжение. Требуетсяремонт, установка системы пожарной автоматики, эл.счетчика за счет средств арендатора без компенсации затрат. Освобождено 24.12.2025</t>
  </si>
  <si>
    <t>Здание администрации. Пропускной режим. 1-й этаж. Естественное освещение, отопление имеется. Водоснабжение, канализация совместно с другимиарендаторами. Требуется ремонт - за счет средств арендатора без компенсации затрат. Освобождено 03.01.2024.</t>
  </si>
  <si>
    <t xml:space="preserve">Здание администрации. Пропускной режим. 1-й этаж. Естественное освещение, отопление имеется.  Водоснабжение, канализация совместно с другимиарендаторами .Требуется ремонт - за счет средств арендатора  без компенсации затрат. Освобождено 30.06.2023. </t>
  </si>
  <si>
    <t>1-й этаж жилого дома. Отдельный вход. Имеется: 2 эвакуационных выхода, естественное освещение, отопление, электроэнергия, водоснабжение, канализация. Состоит из 3-х торговых залов (69,7 кв.м., 39,8 кв.м., 22,2 кв.м.), подсобных помещений. Требуется ремонт, установка приборов учета электроэнергии и водснабжения, системы пожарной автоматики за счет средств арендатора без компенсации затрат. Освобождено 20.02.2026</t>
  </si>
  <si>
    <t>нежилое помещение. 1 этаж жилого дома, вход через подъезд с жильцами..Естественное освещение, отопление имеется.. Водоснабжения, канализация с другими арендаторами.Требуется ремонт, установка эл.счетчика, пожарной автоматики, обустройство отдельного входа за счет средств арендатора без компенсации затрат. Освобождено 02.01.2020.</t>
  </si>
  <si>
    <t>нежилое помещение.1 этаж жилого дома, вход через подъезд  с жильцами..Естественное освещение, отопление имеется. Водоснабжение, канализация с другими арендаторами. Требуется ремонт, установка эл.счетчика, пожарной автоматики, обустройство отдельного входа за счет средств арендатора без компенсации затрат.Освобождено 02.01.2020.</t>
  </si>
  <si>
    <t xml:space="preserve">ул. Карла Маркса, 30, пом. 12
500/D-708118715
</t>
  </si>
  <si>
    <t xml:space="preserve">Цокольный этаж жилого дома. Изолированное помещение. Отдельный вход. Имеется естественное освещение, электроснабжение, отопление, водоснабжение, канализация.
Необходимо: - переоформление учета электроэнергии в установленном порядке в РУП «Минскэнерго»;                -водоснабжения - в  УП "Минскводоканал
- по требованию МЧС установить пожарную сигнализацию;
- косметический ремонт.
Все работы за счет средств арендатора без последующей компенсации. Свободно с 01.04.2026.
</t>
  </si>
  <si>
    <t>ул. Янки Лучины, 64-2  500/D-708103814 (2)</t>
  </si>
  <si>
    <t>Помещение бытового обслуживания населения.Часть изолированого помещения (комн. 22) без естественного освещения на втором этаже. Вход, водоснабжение, канализация, электроснабжение совместнос другими арендаторами. Телефон отсутствует. Рекомендуется текущий ремонт. Требуется установка контрольного прибора учета электроэнергии. работы за средства арендатора без компенсации затрат Не используется с 01.11.25</t>
  </si>
  <si>
    <t>Помещение подсобное, не  относящееся к жилищному фонду.Изолированное нежилое помещение на 1-м этаже без естественного освещения. Вход через подъзд жилого дома.Отопление-транзит. Естественное освещение, водоснабжение, канализация, электроэнергия, пожарная автоматика, телефон - отсуствуют. Рекомендуется текущий ремонт. Ежемесячно вносится плата в счет будущего возмещения затрат арендодателя на капитальный ремонт. Работы за средства арендатора, без компенсации затрат Не используется с 31.01.26</t>
  </si>
  <si>
    <t>торговый объект  (непродовольственная группа), иные цели, возможные на данном объекте аренды в жилом доме</t>
  </si>
  <si>
    <t>0,5 - первые два месяца; 1,0 - последующий период; (3,0 -  при применении понижающих коэффициентов)</t>
  </si>
  <si>
    <t>ул. Ротмистрова, 34 -1Н  500/D-70775082 (1Н)</t>
  </si>
  <si>
    <t>7,90</t>
  </si>
  <si>
    <t>1,20 (3,0 - при прменении понижающих коэффициентов)</t>
  </si>
  <si>
    <t>ул. Селицкого, 105 -1Н  500/D-704380 (1Н)</t>
  </si>
  <si>
    <t>ул. Селицкого, 105 -1н  500/D-704380 (1Н)</t>
  </si>
  <si>
    <t>108,00</t>
  </si>
  <si>
    <t>2,50 (3,0 - при применении понижающих коэффициентов)</t>
  </si>
  <si>
    <t>Часть здания, специализированного для бытового обслуживания населения. Помещения № 22,23 без естественного освещения, четвёртый этаж здания. Вход совместно с другими арендаторами. Здание оборудовано электроснабжением,отоплением, водоснабжением, канализацией. В помещении установлена пожарная автоматика. Выполнен ремонт. Не используется с 01.06.25</t>
  </si>
  <si>
    <t>340.51</t>
  </si>
  <si>
    <t>Часть здания, специализированного для бытового обслуживания населения. Помещение № 21 с естественным освещением, № 22 без естественного освещения, третий этаж здания. Вход совместно с другими арендаторами. Здание оборудовано электроснабжением, отоплением, водоснабжением, канализацией. В помещении установлена пожарная автоматика. Требуется текущий ремонт за средства арендатора без последующей компенсации затрат. Не используется с 01.07.25</t>
  </si>
  <si>
    <t>128.69</t>
  </si>
  <si>
    <t>Часть здания, специализированного для бытового обслуживания населения. Смежные помещения № 19,20 без естественного освещения, третий этаж здания. Вход совместно с другими арендаторами. Здание оборудовано электроснабжением отоплением, водоснабжением, канализацией. В помещении установлена пожарная автоматика. Выполнен ремонт. Не используется с 01.06.25</t>
  </si>
  <si>
    <t>Часть здания, специализированного для бытового обслуживания населения.Смежные помещения № 3,3а, с естественным освещением, третий этаж здания. Вход совместно с другими арендаторами. Здание оборудовано электроснабжением, отоплением, водопроводом, канализацией. В помещении установлена пожарная автоматика. Требуется установка контрольного прибора учета электроэнергии за средства арендатора без последующей компенсации затрат. Требуется текущий ремонт за средства арендатора без последующей компенсации затрат. Не используется с 07.01.26</t>
  </si>
  <si>
    <t>159.74</t>
  </si>
  <si>
    <t>51.58</t>
  </si>
  <si>
    <t>ул. Лизы Чайкиной, 4   500/С-23314</t>
  </si>
  <si>
    <t>Часть здания комбината бытового обслуживания.Комн.1 с естественным освещением на  2-ом этаже здания. Вход, водоснабжение, электроснабжение, отопление, канализация совместно с другимиарендаторами. Телефон отсутствует. Транспортная инфраструктура имеется. Требуется текущий ремонт. Работы за средства арендатора без последующей компенсации затрат. Не используется с 30.08.25</t>
  </si>
  <si>
    <t>1,0 первые 18 месяцев; 2,0 последующий период (3,0 при применении понижающих коэффици</t>
  </si>
  <si>
    <t>Здание кулинарии. Капитальное строение: 1 этаж - 796,6 кв.м., подвал - 145,8 кв.м.  Отопление, канализация, электроэнергия, холодное, горячее водоснабжение отключены. Телефон отсутствует. Планировочное решение нарушено. Работы по проведению ремонта, ремонт кровли, восстановление планировки согласно ИП, либо узаконивание перепланировки в соответствии с законодательством, восстановление системы водоснабжения, электроснабжения, теплоснабжения - за счет средств арендатора. Не используется с 01.11.24</t>
  </si>
  <si>
    <t>Оказание услуг, производственные цели, Административные цели (офис), иные цели, возможные на данном объекте аренды</t>
  </si>
  <si>
    <t>Оказание услуг, производственные цели, административные цели (офис), иные цели, возможные на данном объекте аренды</t>
  </si>
  <si>
    <t xml:space="preserve">Право аренды на аукцион 25.04.2026                      </t>
  </si>
  <si>
    <t xml:space="preserve">Минск, ул. Кирова, 8/6. инв. 500/С-66556 </t>
  </si>
  <si>
    <r>
      <t xml:space="preserve">Помещения  № 34, 35 находятся на 2-ом этаже. Обеспечены электр- и теплоснабжением, вентиляцией, естественным освещением.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r>
    <r>
      <rPr>
        <b/>
        <sz val="8"/>
        <rFont val="Times New Roman"/>
        <family val="1"/>
        <charset val="204"/>
      </rPr>
      <t>Срок аренды 3 года.</t>
    </r>
  </si>
  <si>
    <r>
      <t xml:space="preserve">Помещения (комментаторские кабины) № 4, 5         находятся на 7-ом уровне. Обеспечены электро- и теплоснабжением, вентиляцией, естественным освещением.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r>
    <r>
      <rPr>
        <b/>
        <sz val="8"/>
        <rFont val="Times New Roman"/>
        <family val="1"/>
        <charset val="204"/>
      </rPr>
      <t>Срок аренды 3 года.</t>
    </r>
  </si>
  <si>
    <t>Помещение № 325 (коммерческое помещение № 4).                                         220030, г. Минск, ул. Кирова, 8/6. инв. 500/С-66556</t>
  </si>
  <si>
    <t>Помещение № 325 (коммерческое помещение № 4) находится на 1-ом этаже. Вход отдельный. В помещении имеется: естественное освещение, отопление. Черновая отделка (1*, 2*).</t>
  </si>
  <si>
    <t>ПТК УП "Чайка" УНП 100029130
тел. +375 17 3562419</t>
  </si>
  <si>
    <t xml:space="preserve">г.Минск, ул.Кнорина, 55/2-1, инв. № 500/D-7114006 </t>
  </si>
  <si>
    <t>под административные и иные цели, возможные на данном объекте аренды</t>
  </si>
  <si>
    <t>Помещение на 2-м этаже производственно-бытового корпуса. Имеется: электроснабжение, удобная парковка для автотранспорта, на территории имеется кафе-кулинария. Отсутствует отопление. Не используется с 16.01.2026</t>
  </si>
  <si>
    <t>г.Минск, ул.Кнорина, д.55, пом.1 , инв. № 500/D-697675</t>
  </si>
  <si>
    <t>Помещение на 2-м этаже административного здания. Имеется: электроснабжение, отопление, естественное освещение, удобная парковка для автотранспорта, на территории имеется кафе-кулинария. Не используется с 02.01.2026</t>
  </si>
  <si>
    <t>Государственное предприятие "Горавтомост"     тел. 272-49-46, УНП 190199670</t>
  </si>
  <si>
    <t xml:space="preserve">Подземный пешеходный переход по адресу: г.Минск,                      ул. Смоленская,                   2Е-2 Регистрационное удостоверение                         № 500/577-6299 </t>
  </si>
  <si>
    <t>220099, г.Минск, ул Казинца, 42/6.            инв.номер          500/С-11349</t>
  </si>
  <si>
    <t>Торгово-производственное коммунальное унитарное предприятие "Минский хладокомбинат №2"                     тел. конт.лица 80297579657                 тел./факс 374-34-00 приемная                                        УНП 190261838</t>
  </si>
  <si>
    <t>Торгово-производственное коммунальное унитарное предприятие "Минский хладокомбинат №2"                     тел. конт.лица 80297579657                тел./факс 374-34-00 приемная                                        УНП 190261838</t>
  </si>
  <si>
    <t>220099, г.Минск, ул Казинца, 42/2.           инв.номер                500/С-11353</t>
  </si>
  <si>
    <t>Торгово-производственное коммунальное унитарное предприятие "Минский хладокомбинат №2"                     тел. конт.лица 80297579657               тел./факс 374-34-00 приемная                                      . УНП 190261838</t>
  </si>
  <si>
    <t>Торгово-производственное коммунальное унитарное предприятие "Минский хладокомбинат №2"                     тел. конт.лица 80297579657                тел./факс 374-34-00 приемная                                      . УНП 190261838</t>
  </si>
  <si>
    <t>220099, г.Минск, ул Казинца, 42           инв.номер                500/С-11347</t>
  </si>
  <si>
    <t>Свободно  с  20.01.2026    аукцион №411 признан не состоявшимся2026.</t>
  </si>
  <si>
    <t>Свободно,  аукцион   признан не состоявшимся   28.07..2023 г</t>
  </si>
  <si>
    <t xml:space="preserve">Часть изолированного помещения  внутри магазина.Отдельный вход.Обязательное заключение договора аренды на оборудование,находящееся в данном помещении. Приведение помещения в соответствие САНиП и др.требованиям за счет Арендатора без последующего возмещения затрат Арендодателем.  Текущий и капитальный ремонт за счет Арендатора без последующего возмещения затрат Арендодателем. </t>
  </si>
  <si>
    <t>Здание специализированное складов,торговых баз,баз материально-технического снабжения, хранилищ . Имеется электроснабжение. Текущий и капитальный ремонт за счет Арендатора без последующего возмещения затрат Арендодателем. Свободно с 27.02..2026</t>
  </si>
  <si>
    <t>Здание специализированное складов,торговых баз,баз материально-технического снабжения, хранилищ (2 этаж). Имеется электроснабжение. Текущий и капитальный ремонт за счет Арендатора без последующего возмещения затрат Арендодателем. Свободно с 14.03..2026,</t>
  </si>
  <si>
    <t xml:space="preserve"> Право аренды на аукцион  05.2026</t>
  </si>
  <si>
    <t>Свободно. Аукцион признан не состоявшимся  26.03.2026</t>
  </si>
  <si>
    <t>.г.Минск, ул. Яна Чечота, 11-197   500/D - 708030013</t>
  </si>
  <si>
    <t>.г.Минск, ул. Плеханова,75-89     500/D - 708156085</t>
  </si>
  <si>
    <t>г.Минск, ул .Первомайская, 28/1   №500/С-53317</t>
  </si>
  <si>
    <t>Право аренды на  аукцион 25.04.2026</t>
  </si>
  <si>
    <t xml:space="preserve">г.Минск,   пр-т Независимости, 161, инвентарный номер           500/С-1112                  </t>
  </si>
  <si>
    <r>
      <t>Часть открытой площадки с покрытием, прилегающая к отдельно стоящему зданию автостанции "Юго-Западная",</t>
    </r>
    <r>
      <rPr>
        <sz val="8"/>
        <color indexed="17"/>
        <rFont val="Times New Roman"/>
        <family val="1"/>
        <charset val="204"/>
      </rPr>
      <t>* возможна сдача в аренду частями</t>
    </r>
  </si>
  <si>
    <t>Передача в безвозмездное пользование НА СОГЛАСОВАНИИ</t>
  </si>
  <si>
    <t>220118, г.Минск, ул.Ротмистрова, 11  инв. №500/С - 30312</t>
  </si>
  <si>
    <t>Прямой договор аренды (аукцион от 26.03.2026 признан не состоявшимся)</t>
  </si>
  <si>
    <t>Часть административного здания: помещение № 18-кабинет (9,5 м2) на 3-м этаже. Имеются естественное освещение, отопление, электроснабжение. Санузел на этаже. Потолок - Армстронг. Полы - ламинат.Необходимые условия: страхование  арендуемого имущества за счет средств арендатора без последующей компенсации затрат.</t>
  </si>
  <si>
    <t>220004, г.Минск, ул. Раковская, 34, подъезд №1, 2. Инвентарный номер 500/С-7917</t>
  </si>
  <si>
    <t>Аукцион №411 от 26.03.2026 признан несостоявшимся.  Свободно с 20.01.2026</t>
  </si>
  <si>
    <t>Учреждение здравоохранения "5-я городская   клиническая больница ", УНП 100603397,                             тел.270 15 72,</t>
  </si>
  <si>
    <t>Учреждение здравоохранения "Городская детская инфекционная клиническая больница ", УНП 100513577,                             тел.3909567</t>
  </si>
  <si>
    <t>г. Минск, ул. Якубовского, 53/5   500/С-29868</t>
  </si>
  <si>
    <t>торговый аппарат непродовольственной группы товаров (аппарат по продаже  бахил)</t>
  </si>
  <si>
    <t>без проведения  аукциона РУП  "Медтехноцентр"</t>
  </si>
  <si>
    <t>часть в корридоре первого этажа здания. Помещение отапливается, имеется искуственное освещение, ремонт не требуется</t>
  </si>
  <si>
    <t>г. Минск, ул. Якубовского, 53/10   500/С-65227</t>
  </si>
  <si>
    <t>торговый аппарат продовольственной группы товаров (кофейный аппарат)</t>
  </si>
  <si>
    <t>часть в корридоре второго этажа здания. Помещение отапливается, имеется искуственное освещение, ремонт не требуется</t>
  </si>
  <si>
    <t>оказания ремонтно-технических  коммунальных услуг</t>
  </si>
  <si>
    <t>без проведения  аукциона УП  "Медик"</t>
  </si>
  <si>
    <t>часть площади подвала здания . Помещение  отапливается, имеется  искуственное освещение, ремонт не требуется</t>
  </si>
  <si>
    <t>Учреждение здравоохранения "Минский городской клинический центр  детской психиатрии и психотерапии ",         УНП 101164167,                             тел. 385 96 51</t>
  </si>
  <si>
    <t>г. Минск, ул. Одинцова, 63/2  500/С-30447</t>
  </si>
  <si>
    <t>Учреждение здравоохранения "23-я городская детская поликлиника", УНП 100068065,       тел. 3738182</t>
  </si>
  <si>
    <r>
      <t xml:space="preserve">Часть капитального строения  ( часть стены площадью 1 кв.м)  в холле на 1-м этаже  (согласно схеме). Имеется естественное освещение, электроосвещение, центральное отопление. Арендатор возмещает расходы по содержанию, эксплуатации,текущему и капитальному ремонту, затраты на санитарное содержание, коммунальные и другие расходы. </t>
    </r>
    <r>
      <rPr>
        <b/>
        <sz val="8"/>
        <rFont val="Times New Roman"/>
        <family val="1"/>
        <charset val="204"/>
      </rPr>
      <t>Срок аренды 3 года.</t>
    </r>
  </si>
  <si>
    <r>
      <t>Часть капитального строения  ( часть стены площадью 1 кв.м.)  на 1-м этаже (согласно схеме). Имеется естественное освещение, электроосвещение, центральное отопление. Арендатор возмещает расходы по содержанию, эксплуатации,текущему и капитальному ремонту, затраты на санитарное содержание, коммунальные и другие расходы. С</t>
    </r>
    <r>
      <rPr>
        <b/>
        <sz val="8"/>
        <rFont val="Times New Roman"/>
        <family val="1"/>
        <charset val="204"/>
      </rPr>
      <t>рок аренды 3 года.</t>
    </r>
  </si>
  <si>
    <t>Право аренды на  аукцион 05.2026</t>
  </si>
  <si>
    <t>г. Минск, ул. Филатова, 9/5    500/С-27093</t>
  </si>
  <si>
    <t>г. Минск, ул. Филатова,  9/5    500/С-27093</t>
  </si>
  <si>
    <t>г. Минск, ул. Филатова, 9/16   500/С-64561</t>
  </si>
  <si>
    <t>Помещение торговое. Часть изолированного нежилого помещения в подвале. Вход совместно с другими арендаторами ч/з первый этаж. Имеется: частично естественное освещение, отопление, энергоснабжние. Канализация, водоснабжение  в местах общего пользования. Телефон отсутствует. Возможна аренда по частям. рекомендуется текущий ремонт. Требуется: установка контрольного прибора учета электроэнергии. Работы за  средства арендатора без последующей компенсации затрат. Не используется с 24.07.25</t>
  </si>
  <si>
    <t>Административное помещение Изолированное помещение в подвале без естетственного освещения. Вход, водоснабжение, канализация совместно с другими арендаторами. Электроснабжение отключено. Отопление имеется. Телефон отсутствует. Не используется с 13.09.24</t>
  </si>
  <si>
    <t>Помещение административное. Часть изолированного нежилого помещения в подвале. Вход, электроснабжение, отопление - совместно с другими арендаторами. Естественное освещение, водоснабжение, канализация, телефон -отсутствуют. Ежемесячно вносится плата в счет будущего возмещения затрат арендодателя на капитальный ремонт. Работы про проведению ремонта за средства арендатора без последующей  компенсации затрат. Не используется с 03.03.26</t>
  </si>
  <si>
    <t>Административно-торговое помещение. Часть нежилого изолированного помещения в подвале. Вход совместно с другими арендаторами. Имеется: эл/энергия, отопление. Естественное освещение, водоснабжение, канализация, телефон - отсутствуют. Выполнен ремонт. Не используется с 01.02.25</t>
  </si>
  <si>
    <t>Складское помещение. Часть изолированного нежилого помещения в подвале. Вход совместно с другими арендаторами. Имеется: электроснабжение, отопление, противопожарная автоматика. Телефон отсутствует. Выполнен ремонт. Требуется установка контрольного прибора электроэнергии  без компенсации затрат. Не используется с 01.10.25</t>
  </si>
  <si>
    <t>Административное помещение. Часть изолированного нежилого помещения в подвале. Вход совместно с другими арендаторами. Имеется: электроснабжение, отопление, противопожарная автоматика. Телефон отсутствует. Выполнен ремонт. Требуется установка контрольного прибора электроэнергии  без компенсации затрат. Не используется с 01.10.25</t>
  </si>
  <si>
    <t>Административное помещение. Часть изолированного нежилого помещения в подвале. Вход совместно с другими арендаторами. Имеется: электроснабжение, отопление, противопожарная автоматика. Телефон отсутствует. Выполнен ремонт. Требуется установка контрольного прибора учёта электроэнергии за средства арендатора без последующей компенсации затрат. Не используется с 01.10.25</t>
  </si>
  <si>
    <t>Помещение торговое. Изолированное нежилое помещение в подвале.  Вход, водоснабжение, канализация, система пожарной автоматики совместно с другими арендаторами. Имеется: етественное освещение, отопление, электроснабжение. Телефон отсутствует. Ежемесячно вносится плата в счет будущего возмещения затрат арендодателя на капитальный ремонт. Требуется: переоформление учета потребляемой э/энергии в установленном порядке, текущий ремонт. Работы  за  средства арендатора без  компенсации затрат. Не используется с 31.12.24</t>
  </si>
  <si>
    <t>Размещение торгового автомата продовольственной группы товаров (вендинговый автомат по продаже горячих напитков (кроме кофейни самообслуживания)</t>
  </si>
  <si>
    <t>Размещение торгового автомата непродовольственной группы товаров (настенный вендинговый автомат  по продаже бахил)</t>
  </si>
  <si>
    <t>Размещение торгового автомата непродовольственной группы товаров (настенный вендинговый автомат  по продаже  бахил)</t>
  </si>
  <si>
    <t>Размещение торгового автомата непродовольственной группы товаров (настенный вендинговый автомат по продаже бахил) с
терминалом по приему банковских карт</t>
  </si>
  <si>
    <r>
      <t>Объект представляет собой часть стены площадью 1 кв.м. на 1-м этаже здания неврологического корпуса (плановое приемное отделение) (согласно схеме).
Благоустройство: отопление центральное, освещение естественное, система энергоснабжения и водоснабжения и канализация.</t>
    </r>
    <r>
      <rPr>
        <b/>
        <sz val="8"/>
        <rFont val="Times New Roman"/>
        <family val="1"/>
        <charset val="204"/>
      </rPr>
      <t xml:space="preserve"> Срок аренды – 3 года</t>
    </r>
    <r>
      <rPr>
        <sz val="8"/>
        <rFont val="Times New Roman"/>
        <family val="1"/>
        <charset val="204"/>
      </rPr>
      <t>.</t>
    </r>
  </si>
  <si>
    <r>
      <t xml:space="preserve">Объект представляет собой часть стены, площадью 1 кв.м. на цокольном этаже здания неврологического корпуса (экстренное приемное отделение) (согласно схеме). Благоустройство: отопление центральное, освещение естественное, система энергоснабжения и водоснабжения и канализация. </t>
    </r>
    <r>
      <rPr>
        <b/>
        <sz val="8"/>
        <rFont val="Times New Roman"/>
        <family val="1"/>
        <charset val="204"/>
      </rPr>
      <t>Срок аренды – 3 года.</t>
    </r>
  </si>
  <si>
    <t>Размещение торгового автомата продовольственной группы товаров (снековый автомат)</t>
  </si>
  <si>
    <r>
      <t>Объект представляет собой часть площади в коридоре цокольного этажа здания неврологического корпуса (экстренное приемное отделение) (согласно схеме). Благоустройство: отопление центральное, освещение естественное, система энергоснабжения и водоснабжения и канализация.</t>
    </r>
    <r>
      <rPr>
        <b/>
        <sz val="8"/>
        <rFont val="Times New Roman"/>
        <family val="1"/>
        <charset val="204"/>
      </rPr>
      <t xml:space="preserve"> Срок аренды – 3 года.</t>
    </r>
  </si>
  <si>
    <r>
      <t xml:space="preserve">Объект представляет собой часть стены, площадью 1 кв.м. на цокольном этаже здания неврологического корпуса (отделение лучевой диагностики) (согласно схеме). Благоустройство: отопление центральное, освещение естественное, система энергоснабжения и водоснабжения и канализация. </t>
    </r>
    <r>
      <rPr>
        <b/>
        <sz val="8"/>
        <rFont val="Times New Roman"/>
        <family val="1"/>
        <charset val="204"/>
      </rPr>
      <t>Срок аренды – 3 года.</t>
    </r>
  </si>
  <si>
    <t>Размещение торгового автомата продовольственной группы товаров (вендинговый кофейный автомат, кроме кофейни самообслуживания)</t>
  </si>
  <si>
    <r>
      <t xml:space="preserve">Объект представляет собой часть площади в нежилом помещении, расположенном на первом этаже здания родильного дома (согласно схеме).
Благоустройство: отопление центральное, освещение естественное, система энергоснабжения и водоснабжения и канализация. </t>
    </r>
    <r>
      <rPr>
        <b/>
        <sz val="8"/>
        <rFont val="Times New Roman"/>
        <family val="1"/>
        <charset val="204"/>
      </rPr>
      <t>Срок аренды – 3 года.</t>
    </r>
  </si>
  <si>
    <r>
      <t>Объект представляет собой часть площади в нежилом помещении, расположенном на первом этаже здания родильного дома (согласно схеме).
Благоустройство: отопление центральное, освещение естественное, система энергоснабжения и водоснабжения и канализация.</t>
    </r>
    <r>
      <rPr>
        <b/>
        <sz val="8"/>
        <rFont val="Times New Roman"/>
        <family val="1"/>
        <charset val="204"/>
      </rPr>
      <t xml:space="preserve"> Срок аренды – 3 года.</t>
    </r>
  </si>
  <si>
    <t>1,2 БАВ</t>
  </si>
  <si>
    <t>2,4 БАВ</t>
  </si>
  <si>
    <t>Объект общественного питания (буфет)</t>
  </si>
  <si>
    <t>г. Минск, ул. Фроликова, 2  500/С-33192</t>
  </si>
  <si>
    <t>Торговый объект непродовольственной группы товаров (оптика)</t>
  </si>
  <si>
    <t>г. Минск, ул. Охотская, д.135/2   500/D-700082</t>
  </si>
  <si>
    <r>
      <t xml:space="preserve">Часть холла изолированного нежилого помещения. Имеется подвод электричества, искусственное и естественное освещение, отопление. Арендатор возмещает расходы арендодателя на капитальный ремонт, эксплуатационные и иные расходы. </t>
    </r>
    <r>
      <rPr>
        <b/>
        <sz val="8"/>
        <rFont val="Times New Roman"/>
        <family val="1"/>
        <charset val="204"/>
      </rPr>
      <t>Срок аренды - 3 года.</t>
    </r>
  </si>
  <si>
    <r>
      <t xml:space="preserve">Часть холла нежилого помещения. Имеется подвод электричества, искусственное и естественное освещение, отопление. Арендатор возмещает расходы арендодателя на капитальный ремонт, эксплуатационные и иные расходы. </t>
    </r>
    <r>
      <rPr>
        <b/>
        <sz val="8"/>
        <rFont val="Times New Roman"/>
        <family val="1"/>
        <charset val="204"/>
      </rPr>
      <t>Срок аренды - 3 года.</t>
    </r>
  </si>
  <si>
    <t>Изолированное помещение на 1-м этаже. Блогоустройство: электроснабжение, водоснабжение, канализация, отопление. Пожарное оповещение и датчик установлен в кладовой. На окнах установлены наружные металические решетки. Есть приточная вентеляция, вытяжной вентиляции нет. Необходимо провести работы по проведению ремонта помещений за счет средств арендатора без последующей компенсации затрат. Установка счетчиков учета воды, учета расхода электроснабжения, установка пожарной сигнализации в служебном помещении и санузле. Обязательное наличие горячего питания. Ассортиментный перечень согласовывается с арендодателем. Режим работы объекта устанавливать согласно режиму работы поликлиники.</t>
  </si>
  <si>
    <r>
      <t xml:space="preserve">Изолированное помещение на 1-м этаже одноэтажного здания. Наличие естественного и искуственного освещения, электроснабжения, теплоснабжения, подогрев воды. Ремонт не требуется. </t>
    </r>
    <r>
      <rPr>
        <b/>
        <sz val="8"/>
        <rFont val="Times New Roman"/>
        <family val="1"/>
        <charset val="204"/>
      </rPr>
      <t>Срок аренды - 3 года.</t>
    </r>
  </si>
  <si>
    <t>под складирование и хранение товарно-материальных ценностей</t>
  </si>
  <si>
    <t>г. Минск,ул. Лещинского,                      д. 19, пом.22,                              инвентарный номер 500/D-708024263</t>
  </si>
  <si>
    <t>г. Минск,ул. Матусевича,                      д. 59А, пом. 21                              инвентарный номер 500/D-798198239</t>
  </si>
  <si>
    <t>под административные цели</t>
  </si>
  <si>
    <t>г. Минск,                          ул. Радиаторная  1-я,                      д. 124                              инвентарный номер 500/С-18306</t>
  </si>
  <si>
    <t>г. Минск,ул. Матусевича,                      д. 59А, пом. 8                              инвентарный номер 500/D-708022846</t>
  </si>
  <si>
    <t>2 ; 3 (при применении понижающих коэффициентов)</t>
  </si>
  <si>
    <t>право аренды на аукцион 25.04.2026</t>
  </si>
  <si>
    <t>г. Минск,ул. Матусевича,                      д. 59А, пом. 1                              инвентарный номер 500/D-7021509</t>
  </si>
  <si>
    <t>г. Минск,ул. П.Глебки,                      д. 2, пом. 4                            инвентарный номер 500/D-1004552</t>
  </si>
  <si>
    <t>г. Минск, пр-т Пушкина,                      д. 41, пом. 3Н                            инвентарный номер 500/D-7112764</t>
  </si>
  <si>
    <t>г. Минск,                          ул. Радиаторная  1-я,                      д. 122                              инвентарный номер 500/С-18307</t>
  </si>
  <si>
    <t>для размещения специализированной детско-юношеской школы БФСО "Динамо"</t>
  </si>
  <si>
    <t>г. Минск, ул. Петра Глебки,  д. 118, пом. 9,                              инвентарный номер 500/D-7021514</t>
  </si>
  <si>
    <t>Подвальное помещение.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</si>
  <si>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 xml:space="preserve">УП "ЖРЭО №2 Фрунзенского района г.Минска", УНП 100135607
тел. 375 17 378 18 58                             Ольга Александровна                                                                          </t>
  </si>
  <si>
    <t>Помещение на 1-м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</si>
  <si>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г. Минск, ул. Лидская,                      д. 22, пом. 27                            инвентарный номер 500/D-708168220</t>
  </si>
  <si>
    <t>Помещение на 3-м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</si>
  <si>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ул. Короля, д.4, пом.2Н           500/D-70786190</t>
  </si>
  <si>
    <t>Административные цели, оказание услуг (кроме ритуальных),  иные цели, возможные на данном объекте аренды в жилом доме</t>
  </si>
  <si>
    <t>Часть изолированного помещения на 1 этаже жилого дома. Имеется естественное освещение, отопление. Вход и санузел совместно с другими арендаторами.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07.03.2026</t>
  </si>
  <si>
    <t>Часть изолированного помещения на 1 этаже жилого дома. Имеется естественное освещение, отопление. Вход и санузел совместно с другими арендаторами.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07.03.2026</t>
  </si>
  <si>
    <t>Часть изолированного помещения  (подвал). Имеется естественное освещение, отопление. Вход и санузел совместно с другими арендаторами.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Свободно с 24.03.2026</t>
  </si>
  <si>
    <t>ул. Левкова, 8/2-1                                                                   500/D-70792666</t>
  </si>
  <si>
    <t>аукцион признан несостоявшимся 19.03.2026</t>
  </si>
  <si>
    <t xml:space="preserve">Часть изолированного помещения  (1 этаж). Имеется естественное освещение, отопление. Вход и санузел совместно с другими арендаторами. Необходимые условия:  застраховать арендуемое имущество, проведение ремонта за счет средств арендатора без последующей компенсации затрат. Свободно с 05.03.2026            </t>
  </si>
  <si>
    <t>ул. Могилевская, 12-3                                                             500/D-70612565</t>
  </si>
  <si>
    <t xml:space="preserve">3,0 
</t>
  </si>
  <si>
    <t xml:space="preserve">Часть изолированного помещения  (1 этаж). Имеется естественное освещение, отопление. Вход и санузел совместно с другими арендаторами. Работы по проведению ремонта за счет средств арендатора без последующей компенсации затрат. Свободно с 01.04.2026            </t>
  </si>
  <si>
    <t>ул. Московская, д. 20 пом. 1                                                            500/D-717866</t>
  </si>
  <si>
    <t>2,0
3,0 — при применении  понижающих коэффициентов</t>
  </si>
  <si>
    <t xml:space="preserve">Часть изолированного помещения  (1 этаж). Имеется естественное освещение, отопление. Вход и санузел совместно с другими арендаторами. Работы по проведению ремонта за счет средств арендатора без последующей компенсации затрат. Свободно с 04.05.2026            </t>
  </si>
  <si>
    <t>ул. Слободская, 95-1н                       500/D-699185</t>
  </si>
  <si>
    <t xml:space="preserve">Часть изолированного помещения на 1 этаже жилого дома. Имеется естественное освещение, отопление, сан.узел, отдельный вход.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t>
  </si>
  <si>
    <t>ул. Беломорская, 7-1Н  500/D-7122491</t>
  </si>
  <si>
    <t>Изолированное помещение. Помещения на 1 этаже  (221,5 кв.м) и в подвале (259,6 кв.м) жилого дома. Два отдельных входа. Имеются: санузел, холодное водоснабжение, естественное освещение, электроснабжение.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27.09.25</t>
  </si>
  <si>
    <t>Изолированное помещение, расположенное на техническом этаже (2 этаж)  жилого дома. Отдельный вход. Имеются: естественное освещение, холодное водоснабжение, санузел, отопление, электроснабжение.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01.11.25</t>
  </si>
  <si>
    <t>Изолированное помещение. Подвал. Вход отдельный. Имеются: естественное освещение, холодная вода, санузел, отопление, электроснабжение, пожарная автоматика. Условия: внесение изменений в технический паспорт либо восстановление в первоначальное состояние в соответствии с техническим паспортом. Работы по проведению ремонта. Все работы за счет собственных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01.11.25</t>
  </si>
  <si>
    <t>ул. Веры Хоружей, 36 -2н  500/D-7122709</t>
  </si>
  <si>
    <t>23,60</t>
  </si>
  <si>
    <t>Изолированное помещение. Помещение на 1-м этаже, вход совместно с  жильцами.  Имеются: водоснабжение, естественное освещение, отопление, санузел. Работы по проведению ремонта за счет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01.04.26</t>
  </si>
  <si>
    <t>ул. Восточная, 66 -2Н  500/D-708001082</t>
  </si>
  <si>
    <t>Изолированное помещение. Помещения на 2 этаже жилого дома. Вход совместно с жильцами. Имеются: водоснабжение, канализация, отопление, электроснабжение, естественное освещение.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22.12.23</t>
  </si>
  <si>
    <t>ул. Гамарника, 1 -2н  500/D-7122450</t>
  </si>
  <si>
    <t>Изолированное помещение. На 1 этаже. Вход отдельный. Отсутствуют: санузел, водоснабжение. Требуется: работы по проведению ремонта, установка приборов учета электроэнергии и пожарной автоматики с оформлением  в установленном порядке. Все работы за счет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05.04.24</t>
  </si>
  <si>
    <t>Часть изолированного помещения. Три отдельных входа. Помещения расположены на цокольном, первом и втором этажах. Имеются:  водоснабжение, естественное освещение, отопление, канализация, электроснабжение.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31.05.25</t>
  </si>
  <si>
    <t>Пункт приема стеклотары. Два отдельных входа. Имеются: холодное  водоснабжение, санузел, электроснабжение. Отсутствует: отопление. Работы по проведению ремонта за счет средств арендатора без  последующей компенсации затрат. Не используется с 28.02.26</t>
  </si>
  <si>
    <t>Часть изолированного помещения бытового обслуживания. Помещение № 3 на 5-м этаже отдельно стоящего здания. Имеются: электроснабжение, отопление, естественное освещение. Работы по проведению ремонта за счет средств арендатора без последующей компенсации затрат. Не используется с 29.01.26</t>
  </si>
  <si>
    <t>Часть изолированного помещения бытового обслуживания. Помещения № 41, 42, 43 на 5-м этаже отдельно стоящего здания. Имеются: электроснабжение, отопление, естественное освещение. Работы по проведению ремонта за счет  средств арендатора без последующей компенсации затрат. Не используется с 19.09.25</t>
  </si>
  <si>
    <t>Часть изолированного помещения бытового обслуживания. Помещения № 6, 7, 8, 9 на 5 этаже отдельно стоящего здания. Имеются: отопление, естественное освещение. Работы по проведению ремонта за счет средств арендатора без последующей компенсации затрат. Не используется с 12.08.25</t>
  </si>
  <si>
    <t>Часть изолированного помещения бытового обслуживания. Помещения № 28-29  на 3-м этаже отдельно стоящего здания. Имеются: электроснабжение, естественное  освещение,  отопление. Работы по проведению ремонта  за  счет средств арендатора без последующей компенсации затрат. Не используется с 10.12.25</t>
  </si>
  <si>
    <t>Часть изолированного помещения бытового обслуживания. Помещение № 55 на 3-м этаже отдельно стоящего здания. Имеются: электроснабжение, отопление. Помещение без естественного освещения. Работы по проведению ремонта за счет средств арендатора без последующей компенсации затрат. Не используется с 31.01.26</t>
  </si>
  <si>
    <t>Часть изолированного помещения Здания Дома быта. Помещения № 56-58 на 3 этаже отдельно стоящего здания. Имеются: электроснабжение, отопление, естественное освещение. Работы по проведению ремонта за счет арендатора без последующей компенсации затрат. Не используется с 16.08.25</t>
  </si>
  <si>
    <t>ул. Леонида Беды, 21 - 1Н  500/D-70777021</t>
  </si>
  <si>
    <t>16,90</t>
  </si>
  <si>
    <t>Изолированное помещение. Помещение на 1 этаже жилого дома. Вход совместно с жильцами. Имеются: санузел, отопление, холодное водоснабжение, естественное освещение. Отсутствует: электроэнергия.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01.04.26</t>
  </si>
  <si>
    <t>ул. Логойский тракт, 25/1 -2Н  500/D-70778382</t>
  </si>
  <si>
    <t>ул. Логойский тракт, 25/4    500/С-13078</t>
  </si>
  <si>
    <t>Капитальное строение. Вход отдельный. Помещения на 1-м этаже и на 2-м этаже отдельно стоящего здания. Имеются: естественное освещение, отопление, холодное водоснабжение, санузел, электроснабжение. Работы по проведению ремонта за счет средств арендатора без последующей компенсации затрат. Не используется с 05.03.26</t>
  </si>
  <si>
    <t>Часть капитального строения. Кабинет на 1-ом этаже отдельно стоящего здания. Имеются: естественное освещение, отопление. Вход, санузел, холодное водоснабжение, электроснабжение, пожарная автоматика совместно с другими арендаторами. Работы по проведению ремонта за счет средств арендатора без  последующей компенсации затрат. Не используется с 25.05.23</t>
  </si>
  <si>
    <t>Часть капитального строения. Кабинет на 1-ом этаже отдельно стоящего здания. Имеются: естественное освещение, отопление. Вход, санузел, холодное водоснабжение, электроснабжение,пожарная автоматика совместно с другими арендаторами. Работы по проведению ремонта за счет средств арендатора без  последующей компенсации затрат. Не используется с 25.05.23</t>
  </si>
  <si>
    <t>Часть капитального строения. Кабинеты на 2-ом этаже отдельно стоящего здания. Имеются: естественное освещение, отопление, в помещении (11,22 кв. м.) расположен умывальник. Вход, санузел, холодное водоснабжение, электроснабжение, пожарная автоматика совместно с другими арендаторами.Работы по проведению ремонта за счет средств арендатора без  последующей компенсации затрат. Не используется с 08.08.24</t>
  </si>
  <si>
    <t>Изолированное помещение. На 2-ом этаже жилого дома. Вход совместно с жильцами. Имеются: естественное освещение, отопление. Отсутствуют: электроэнергия. Требуется: ремонт, установка автоматической пожарной сигнализации, оформление субабонентом по электроэнергии (проект, СЭМР, ЭФИ) с оформлениемв установленном законодательством порядке. Все работы за счет собственных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01.11.24</t>
  </si>
  <si>
    <t>ул. Максима Богдановича, 137 -33  500/D-708132621</t>
  </si>
  <si>
    <t>Изолированное помещение на 1-ом этаже (368,4 кв. м) и в подвале (285,7 кв. м) жилого дома. Три отдельных входа. Имеются: электроснабжение, холодное водоснабжение, санузел, естественное освящение, рампа. Отсутствует: отопление.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25.12.25</t>
  </si>
  <si>
    <t>ул. Максима Богдановича, 78 -17н  500/D-70778407</t>
  </si>
  <si>
    <t>ул. Максима Танка, 16 -пом.2Н  500/D-7057579</t>
  </si>
  <si>
    <t>125,43</t>
  </si>
  <si>
    <t>Часть изолированного помещения. Подвал жилого дома. Вход совместно с другими арендаторами. Возможна сдача в аренду отдельными комнатами.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01.04.26</t>
  </si>
  <si>
    <t>ул. Мирошниченко, 12/1 -2Н  500/D-70779718</t>
  </si>
  <si>
    <t>141.71</t>
  </si>
  <si>
    <t>пр-т Независимости, 48 -пом.6Н  500/D-7023574</t>
  </si>
  <si>
    <t>Часть изолированного помещения. Подвал. Вход совместно с жильцами. Имеются: холодное водоснабжение, канализация, отопление, электроснабжение, естественное освещение. Требуется: работы по проведению ремонта, оборудование установками пожарной автоматики с оформлением в установленном порядке. Ежемесячно вносится плата в счет будущего возмещения затрат арендодателя на капитальный ремонт. Все работы за счет средств арендатора без последующей компенсации затрат.  Не используется с 01.11.24</t>
  </si>
  <si>
    <t>пр-т Независимости, 52 -163  500/D-708057780</t>
  </si>
  <si>
    <t>Изолированное помещение. Подвал жилого дома. Два отдельных входа. Имеются: естественное освещение, холодное водоснабжение, электроснабжение, отопление, пожарная автоматика. Сдается в аренду с оборудованием для общепита по отдельному договору.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30.11.25</t>
  </si>
  <si>
    <t>Часть изолировавнного помещения. Подвал жилого дома,  вход отдельный.  Имеются:  естественное  освещение, отопление, электроснабжение,  канализация. Вход и санузел совместно с другими арендаторами.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01.10.25</t>
  </si>
  <si>
    <t>ул. Осипенко, 27 -2Н  500/D-7127404</t>
  </si>
  <si>
    <t>Изолированное помещение. Помещения на 1-м этаже (240,4 кв. м) и в подвале (153,8 кв. м) жилого дома. Два отдельных входа. Имеются: естественное освещение, холодная вода, санузел, отопление.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01.10.25</t>
  </si>
  <si>
    <t>пр-т Победителей, 75/1 -25н  500/D-7127444</t>
  </si>
  <si>
    <t>Часть изолированного помещения.1-й этаж,  вход  со двора совместно с другими арендаторами. Имеются: естественное освещение, отопление, канализация, водоснабжение, электроснабжение. Вход в санузел совместно с другими арендаторами. Работы по проведению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31.05.25</t>
  </si>
  <si>
    <t>ул. Революционная, 22    500/С-4186</t>
  </si>
  <si>
    <t>Административные цели, иные цели, возможные на данном объекте аренды</t>
  </si>
  <si>
    <t>Часть капитального строения. Здание административно-хозяйственное. Помещение расположено на 2 этаже отдельно стоящего здания. Здание является объектом историко-культурной ценности. Имеются: естественное освещение, отопление, электроснабжение, холодное водоснабжение.  Работы по проведению ремонта за счет средств арендатора без  последующей компенсации затрат. Не используется с 02.03.26</t>
  </si>
  <si>
    <t>Часть капитального строения. Помещение расположено на 1-ом этаже отдельно стоящего здания. В специализированном здании бытового обслуживания населения имеются: электроснабжение, отопление, водоснабжение, канализация. Помещение без естественного освещения. Работы по проведению ремонта за счет средств арендатора без последующей компенсации затрат. Не используется с 01.11.25</t>
  </si>
  <si>
    <t>ул. Якуба Коласа, 21/А --1  500/D-7988197316</t>
  </si>
  <si>
    <t>1-й этаж  - 1,1; подвал - 0,5 (3,0 - при применении понижающих коэффициентов)</t>
  </si>
  <si>
    <t xml:space="preserve">Право аренды на аукцион 14.04.2026  </t>
  </si>
  <si>
    <t>Часть изолированного помещения бытового обслуживания. Площадь  в вестибюле 2 этажа отдельно стоящего здания (согласно схемы).  Вход совместно с другими арендаторами. В здании имеются: отопление, водоснабжение, электроснабжение. Не используется с 05.03.26</t>
  </si>
  <si>
    <t xml:space="preserve">Право аренды на аукцион 05.2026  </t>
  </si>
  <si>
    <t>1-й этаж - 1,4; подвал  - 0,5 (3,0 - при применении понижающих коэффициентов)</t>
  </si>
  <si>
    <t xml:space="preserve">Право аренды на аукцион 14.04.2026 </t>
  </si>
  <si>
    <t>Сдается без аукциона. Не используется с 03.12.2025</t>
  </si>
  <si>
    <t>часть изолированного помещения - каб. 5-11 (4,0 кв.м), каб. 5-12 (99,9 кв.м), лестничная клетка (29,9 кв.м) (подвал). Имеется частичное естественное освещение, отопление, электроснабжение, отдельный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</si>
  <si>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Сдается без аукциона. Не используется с 03.03.2025</t>
  </si>
  <si>
    <t>Сдается без аукциона (аукцион 19.03.2026 признан несостоявшимся).  Не используется с 03.02.2026</t>
  </si>
  <si>
    <t>часть изолированного помещения - каб. 16-38 (5 этаж). Имеется естественное освещение, отполение, электроснабжение. Вход, санузел совместно с другими арендаторами. Работы по проведению ремонта за счет средств арендатора без последующей компенсации затрат.</t>
  </si>
  <si>
    <t>Сдается без аукциона. Не используется с 01.04.2026</t>
  </si>
  <si>
    <t>часть изолированного помещения - каб. 6-4 (подвал). Имеется отопление, электроснабжение, естественное освещение отсутствует.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</si>
  <si>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часть изолированного помещения - каб. 6-5 (подвал). Имеется отопление, электроснабжение, естественное освещение отсутствует.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</si>
  <si>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2,0
 (3,0 - при применении понижающего коэффициента)</t>
  </si>
  <si>
    <t xml:space="preserve">Право аренды на аукцион 05.2026 </t>
  </si>
  <si>
    <t>Под административные цели , под услуги населению, возможные на данном объекте аренды(кроме медицинских услуг, парикмахерских, прачечных, услуг по химчистке), а также кроме объектов общественного питания</t>
  </si>
  <si>
    <r>
      <t>Часть капитального строения</t>
    </r>
    <r>
      <rPr>
        <b/>
        <sz val="8"/>
        <color indexed="8"/>
        <rFont val="Times New Roman"/>
        <family val="1"/>
        <charset val="204"/>
      </rPr>
      <t xml:space="preserve">. Помещение № 8 на 13-м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</si>
  <si>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r>
      <t>Часть капитального строения</t>
    </r>
    <r>
      <rPr>
        <b/>
        <sz val="8"/>
        <color indexed="8"/>
        <rFont val="Times New Roman"/>
        <family val="1"/>
        <charset val="204"/>
      </rPr>
      <t xml:space="preserve">. Помещение № 4 на 3-м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сан. узел .
</t>
    </r>
  </si>
  <si>
    <t>Аукцион признан несостоявшимся 26.03.2026 г.</t>
  </si>
  <si>
    <r>
      <t>Часть капитального строения</t>
    </r>
    <r>
      <rPr>
        <b/>
        <sz val="8"/>
        <rFont val="Times New Roman"/>
        <family val="1"/>
        <charset val="204"/>
      </rPr>
      <t xml:space="preserve">. Помещение № 6 на 3-м этаже.  </t>
    </r>
    <r>
      <rPr>
        <sz val="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</si>
  <si>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 xml:space="preserve">Помещение на 2 этаже здания бизнес-центра класса А (офис 201), телефонная линия, отопление, электроснабжение, естественное освещение, санузел. </t>
  </si>
  <si>
    <t xml:space="preserve">Помещения на 7 этаже здания бизнес-центра класса А, №№2, 3, 4, 5, 6, 7, 8, 9, телефонная линия, отопление, электроснабжение, вентиляция, естественное освещение, санузел </t>
  </si>
  <si>
    <t xml:space="preserve">Право аренды на аукционе 05.2026 </t>
  </si>
  <si>
    <t>ул. Амураторская, 2 -2 (изолированное помещение)  500/D-978824050 (2)</t>
  </si>
  <si>
    <t>28,70</t>
  </si>
  <si>
    <t>ул. Заславская, 35 -1Н (изолированное помещение)  500/D-7127401 (1Н)</t>
  </si>
  <si>
    <t>12,80</t>
  </si>
  <si>
    <t>2,50</t>
  </si>
  <si>
    <t>Нежилое помещение на первом этаже жилого дома.Имеется естественное освещение, холодная вода, санузел, отопление, требуется ремонт за счет средств арендатора без компенсации затрат,условие-оформление арендатором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Все работы за счет арендатора без компенсации затрат. Не используется с 01.09.25</t>
  </si>
  <si>
    <t>ул. Киселева, 3 -пом.1Н  500/D-7113305 (1н)</t>
  </si>
  <si>
    <t>72,00</t>
  </si>
  <si>
    <t>0,30</t>
  </si>
  <si>
    <t>Нежилое помещение (подвал).Вход со двора. Требуется оформление арендатором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в помещении имеется перепланировка (необходимо зарегистрировать), Все работы за счет арендатора без компенсации затрат. Не используется с 01.01.20</t>
  </si>
  <si>
    <t>168,00</t>
  </si>
  <si>
    <t>Нежилое помещение, подвал.Имеется отдельный вход, требуется ремонт за счет средств арендатора без компенсации затрат,Условие: оформление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Все работы за счет арендатора без компенсации затрат. Не используется с 01.05.25</t>
  </si>
  <si>
    <t>ул. Коммунистическая, 7 -2Н (изолированное помещение)  500/D-7122683 (2Н)</t>
  </si>
  <si>
    <t>Нежилое помещение в подвале жилого дома.Имеется холодная вода, санузел, требуется ремонт за счет средств арендатора без компенсации затрат,Условие: оформление договора на оплату электроэнергии (технические условия, проект, строительно-монтажных работы, проведение электрофизических измерений и испытаний), оформление в качестве субабонента и установка приборов учета  воды с дистанционным съёмом показаний, установка автоматической пожарной сигнализации. Все работы за счет средств арендатора без компенсации затрат. Не используется с 16.01.26</t>
  </si>
  <si>
    <t>78,90</t>
  </si>
  <si>
    <t>25,40</t>
  </si>
  <si>
    <t>1,20 При наличии льготы, коэффициент спроса 3.</t>
  </si>
  <si>
    <t>48,40</t>
  </si>
  <si>
    <t>Нежилое помещение.Имеется требуется ремонт за счет средств арендатора без компенсации затрат, 1 этаж,Условия: ооформление договора на оплату электроэнергии (технические условия, проект, строительно-монтажные работы, проведение электрофизических измерений и испытаний). Все работы за счет средств арендатора без компенсации затрат.</t>
  </si>
  <si>
    <t>ул. Максима Танка, 10 -1Н  500/D-1002933 (1Н)</t>
  </si>
  <si>
    <t>147,80</t>
  </si>
  <si>
    <t>складирование и хранение товаро-материальных ценностей, коридор, санузел</t>
  </si>
  <si>
    <t>часть нежилого помещения (подвал).Имеется санузел,Вход с арендаторами. Условие: оформление договор на оплату электроэнергии (технические условия, проект, строительно-монтажные работы, проведение электрофизических измерений и испытаний), оформление в качестве субабонента и установка приборов учета воды с дистанционным съёмом показаний, установка автоматической пожарной сигнализации. Все работы за счет арендатора без компенсации затрат. Не используется с 23.02.26</t>
  </si>
  <si>
    <t>пр-т Независимости, 37 -117  500/D-708034021 (117)</t>
  </si>
  <si>
    <t>38,30</t>
  </si>
  <si>
    <t>помещение неустановленного назначения (подвал).Имеется отдельный вход, требуется ремонт за счет средств арендатора без компенсации затрат,Условия: оформление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прибора учета электроэнергии, установка автоматической пожарной сигнализации. Все работы за счет арендатора без компенсации затрат. Не используется с 01.04.26</t>
  </si>
  <si>
    <t>40,40</t>
  </si>
  <si>
    <t>Нежилое помещение на 1 этаже.Имеется отдельный вход, естественное освещение, холодная вода, санузел, требуется ремонт за счет средств арендатора без компенсации затрат,Требуется реконструкция. Условия: оформление договора на оплату электоэнергии (технические условия, проект, строительно-монтажные работы, проведение электрофизических измерений и испытаний), установка приборов учета воды с дистанционным съемом показаний, установка автоматической пожарной сигнализации. Все работы за счет арендатора без компенсации затрат. Не используется с 01.01.23</t>
  </si>
  <si>
    <t>иные цели, возможные на данном объекте аренды</t>
  </si>
  <si>
    <t>отдельно-стоящее здание.Имеется отдельный вход, естественное освещение, требуется ремонт за счет средств арендатора без компенсации затрат,Условие: оформление договора на опалту электроэнергии (технические условия, проект, строительно-монтажные работы, проведение электрофизических измерений и испытаний). оформление в качестве субабонента, установка автоматической пожарной сигнализации. Все работы за счет средств арендатора без компенсации затрат. Не используется с 22.05.25</t>
  </si>
  <si>
    <t>пер. Нововиленский, 2 -34 (изолированное помещение)  500/D-798187120 (34)</t>
  </si>
  <si>
    <t>51,50</t>
  </si>
  <si>
    <t>Нежилое помещение в подвале жилого дома.Имеется отопление, требуется ремонт за счет средств арендатора без компенсации затрат,Условие: оформление договора на оплату электроэнергии (технические условия, проект, строительно-монтажные работы, установка прибора учета электроэнергии, проведение электрофизических измерений и испытаний; установка автоматической пожарной сигнализации. Все работы за счет средств без компенсации затрат. Не используется с 01.01.26</t>
  </si>
  <si>
    <t>Нежилое помещение в подвале жилого дома..Имеется естественное освещение, холодная вода, санузел, отопление, требуется ремонт за счет средств арендатора без компенсации затрат,Вход с другими арендаторами. Условие: оформление договора на оплату электроэнергии, усановка автоматической пожарной сигнализации. Все работы за счетсредств арендатора без компенсации затратю Не используется с 17.02.26</t>
  </si>
  <si>
    <t>ул. Орловская, 62 -26  500/D-7988240675 (25)</t>
  </si>
  <si>
    <t>41,90</t>
  </si>
  <si>
    <t>Нежилое помещение на первом этаже жилого дома..Имеется естественное освещение, холодная вода, санузел, отопление, требуется ремонт за счет средств арендатора без компенсации затрат,Вход с жильцами. Условие: оформление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приборов учета воды с дистанционным съемом показаний, установка автоматической пожарной сигнализации.Все работы за счет арендатора без компенсации затрат. Не используется с 01.06.20</t>
  </si>
  <si>
    <t>11,60</t>
  </si>
  <si>
    <t>часть изолированного нежилого помещения (подвал).Имеется требуется ремонт за счет средств арендатора без компенсации затрат,Вход с другими арендаторами. Условие: оформление арендатором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Все работы за счет арендатора без компенсации затрат. Не используется с 01.01.20</t>
  </si>
  <si>
    <t>часть изолированного нежилого помещения (подвал).Вход с другими арендаторами. Условие: оформление арендатором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Все работы за счет арендатора без компенсации затрат. Не используется с 28.02.26</t>
  </si>
  <si>
    <t>30,30</t>
  </si>
  <si>
    <t>15,30</t>
  </si>
  <si>
    <t>10,40</t>
  </si>
  <si>
    <t>часть изолированного нежилого помещения (подвал).Имеется требуется ремонт за счет средств арендатора без компенсации затрат,Вход с другими арендаторами. Условие: оформление арендатором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все работы за счет арендатора без компенсации затрат. Не используется с 01.01.20</t>
  </si>
  <si>
    <t>21,70</t>
  </si>
  <si>
    <t>13,30</t>
  </si>
  <si>
    <t>398,60</t>
  </si>
  <si>
    <t>изолированное нежилое помещение.Имеется отдельный вход, естественное освещение, холодная вода, горячая вода, санузел, отопление, 1 этаж,Условие: оформление договора на оплату электроэнергии (технические условия, проект, строительно-монтажные работы, проведение электрофизических испытаний и измерений), установка автоматической пожарной сигнализации и согласование отдельной вентиляции от жилого дома. Все работы за счет арендатора безкомпенсации затрат. Не используется с 01.10.25</t>
  </si>
  <si>
    <t>57,40</t>
  </si>
  <si>
    <t>101,50</t>
  </si>
  <si>
    <t>ул. Червякова, 2/5 -ПОМ.2Н  500/D-7124029 (2Н)</t>
  </si>
  <si>
    <t>54,60</t>
  </si>
  <si>
    <t>Нежилое помещение в подвале жилого дома.Имеется холодная вода, санузел, отопление, требуется ремонт за счет средств арендатора без компенсации затрат,Вход с другим арендатором.Отсутствуют рукомойники и краны. Условие: оформление договора на оплату электроэнергии (технические условия, проект, строительно-монтажные работы, проведение электрофизических измерений и испытаний), оформление в качестве субабонента и установка приборов учета воды с дистанционным съёмом показаний, установка автоматической пожарной сигнализации. Все работы за счет арендатора без компенсации затрат. Не используется с 16.01.26</t>
  </si>
  <si>
    <t>Изолированное помещение № 1 в административно - бытовом корпусе.  1-ый этаж.   Вход общий. Имеются: - отопление, естественное освещение, водоснабжение,  электроэнергия.  Помещение требует косметического ремонта. Условия:   - оформление арендатором договора на оплату электроэнергии при необходимости с выполнением всех необходимых требований электроснабжающей организации; - установка счетчика электроэнергии, оборудование установками пожарной автоматики. Все расходы за счет средств арендатоа без последующей компенсации затрат.  </t>
  </si>
  <si>
    <t xml:space="preserve">Блок помещений из 2-х смежных кабинетов (11,3 кв. м, 7,5 кв. м), коридора площадью 4,4 кв. м и тамбура площадью 1,6 кв. м, расположенных на 1 этаже здания административно-бытового корпуса. Электричество, водоснабжение, канализация -  есть. Отопление отсутствует. Вход в здание отдельный. Помещения требуют косметического ремонта за счет арендатора без последующей компенсации затрат.                                                                                                                          </t>
  </si>
  <si>
    <t>0,5 на 6 месяцев,                           1,50 последующий период</t>
  </si>
  <si>
    <t>0,5 на 6 месяцев,                                    1,20 последующий период</t>
  </si>
  <si>
    <t>Нежилое помещение в подвале жилого дома.Имеется отдельный вход, отопление, требуется ремонт за счет средств арендатора без компенсации затрат,Условие - оформление арендатором договора на оплату электроэнергии ( технические условия, проект, строительно-монтажные работы, установка прибора учета электроэнергии,  проведение электрофизичечких измерений и испытаний, установка автоматической пожарной сигнализации. Все работы за счет средстварендатора без компенсации затрат. Не используется с 31.05.21</t>
  </si>
  <si>
    <t>пр-т Независимости, 23 -пом. 135  500/D-708175837 (135)</t>
  </si>
  <si>
    <t>41,10</t>
  </si>
  <si>
    <t>творческая мастерская, административные цели, иные цели, возможные на данном объекте аренды в жилом доме</t>
  </si>
  <si>
    <t>Нежилое помещение в подвале жилого дома.Имеется отдельный вход, естественное освещение, холодная вода, санузел, отопление, противопожарный извещатель, требуется ремонт за счет средств арендатора без компенсации затрат,условие - оформление  договора на оплату электриоэнергии (технические условия, проект, строительно-монтажные работы, установка прибора учета электроэнергии, проведение электрофизических измерений и испытаний; установка автоматической пожарной сигнализации. Все работы за счет арендатора без компенсации затрат. Не используется с 28.03.26</t>
  </si>
  <si>
    <t>0,5  - 1 год,                                        1,00 последующий период</t>
  </si>
  <si>
    <t>0,5 на 1 год,                                               1,50 последующий период</t>
  </si>
  <si>
    <t>0,5 на 4 месяца,                                 1,20 последующий период</t>
  </si>
  <si>
    <t>нежилое помещение.Имеется отдельный вход, естественное освещение, холодная вода, горячая вода, санузел, отопление, 1 этаж,Условие - оформление арендатором договора на оплату электроэнергии (технические условия, проект, строительно-монтажные работы,проведение электрофизических измерений и испытаний), установка пожарной сигнализац. Все работы за счет арендатора без последующей затрат. Не используется с 01.10.25</t>
  </si>
  <si>
    <t>0,5 на 4 месяца,                                   1,20  последующий период</t>
  </si>
  <si>
    <t>Нежилое помещение на первом этаже жилого дома.Имеется естественное освещение, холодная вода, санузел, отопление, требуется ремонт за счет средств арендатора без компенсации затрат,Вход с жильцами. Условие: оформление договора на оплату электроэнергии (технические условия, проект, строительно-монтажные работы, проведение электрофизических измерений и испытаний), оформление в качестве субабонента и установка приборов учета воды с дистанционным съёмом показаний, установкаавтоматической пожарной сигнализации, имеется перепланировка (необходимо зарегистрировать). Все работы за счет арендатора без последующей компенсации. Не используется с 01.01.2025</t>
  </si>
  <si>
    <t>Нежилое помещение на первом этаже жилого дома.Имеется естественное освещение, холодная вода, санузел, отопление, требуется ремонт за счет средств арендатора без компенсации затрат,Вход с жильцами. Условие-оформление договора на оплату электроэнергии (технические условия, проект, строительно-монтажные работы, проведение электрофизических измерений и испытаний), оформление в качестве субабонента и установка приборов учета воды с дистанционным съёмом показаний, установка автоматической пожарной сигнализации. Все работы за счет средств арендатора без компенсации затрат. Не используется с 01.01.2020</t>
  </si>
  <si>
    <t>Нежилое помещение. 12-й  этаж. Имеется естественное освещение, холодная вода, санузел, отопление. Требуется ремонт. Условия: оформление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приборов учета воды с дистанционным съемом показаний, установка автоматической пожарной сигнализации. Все работы за счет арендатора без компенсации затрат. Не используется с 01.04.2026</t>
  </si>
  <si>
    <t>Нежилое помещение. Технический этаж, вход с жильцами. Имеется естественное освещение, холодная вода, горячая вода, санузел. Условия: оформление субабонентом и заключение договора на оплату электроэнергии (технические условия, строительно-монтажные работы, проект, проведение электрофизических измерений и испытаний), установка приборов учета воды с дистанционным съемом показаний, установка автоматической пожарной сигнализации. Все работы за счет арендатора, без компенсации. Не используется с 01.04.2026</t>
  </si>
  <si>
    <t>2,0 (3,0 при применении понижающего коэффициента)</t>
  </si>
  <si>
    <t>право аренды на аукцион 14.04.2026</t>
  </si>
  <si>
    <t>Изолированное помещение. Расположено на первом этаже общежития. Вход отдельный.  Имеются: естественное отвещение, электроснабжение, отопление, водоснабжение, канализация, установлена пожарная автоматика.  Выполнена черновая отделка. Необходимые условия:  выполнение в помещении отделочных и электромонтажных работ,  расчет тепловой нагрузки на отопление и горячее водоснабжение (при ненобходимости),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01.03.2026.</t>
  </si>
  <si>
    <t>2,0 (3 при применении понижающего коэффициента)</t>
  </si>
  <si>
    <t>Изолированное помещение. Расположено на первом этаже общежития. Вход отдельный.  Имеются: естественное отвещение, электроснабжение, отопление, водоснабжение, канализация, установлена пожарная автоматика.  Выполнена черновая отделка. Необходимые условия:  выполнение в помещении отделочных и электромонтажных работ, расчет тепловой нагрузки на отопление и горячее водоснабжение (при ненобходимости),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01.03.2026.</t>
  </si>
  <si>
    <t>7,5 Б.А.В. за машино - место</t>
  </si>
  <si>
    <t>размещение транспортного средства</t>
  </si>
  <si>
    <t>часть капитального строения (гаража-стоянки согласно схеме), расположена в подвальном этаже в составе общежития, ограждающие конструкции машино-мест –   разметка.  Доступ в гараж - стоянку осуществляется через общие автоматические подъемные ворота. Имеются: искусственное освещение, системы отопления, вентиляции и дымоудаления, пожарная автоматика.  Условия: возмещение арендатором расходов (затрат) арендодателя на капитальный ремонт, эксплуатационых расходов, коммунальных услуг. В случае необходимости подвода дополнительных инженерных коммуникаций проектно-изыскательские и строительно-монтажные работы необходимо выполнить в установленном порядке в соответствии с действующими нормами и правилами за собственные средства без последующего возмещения затрат арендодателем. Примечание: в случае если при определении размера арендной платы за недвижимое имущество её размер оказался ниже суммы начисленной амортизации, налогов, сборов, других обязательных платежей в бюджет уплачиваемых арендодателем, арендная плата рассчитывается в соответствии с пунктом 10 Положения о порядке определение арендной платы при сдаче в аренду недвижимого имущества, утвержденного Указом Президента Республики Беларусь от 16.05.2023 № 138 "Об аренде и безвозмездном пользовании имуществом. Не используется с 01.04.2026.</t>
  </si>
  <si>
    <t>ул. Андреевская, 7/1 --1Н  500/D-7127347</t>
  </si>
  <si>
    <t xml:space="preserve">административные цели, бытовые услуги и иные цели, возможнные на данном объекте аренды в жилом доме </t>
  </si>
  <si>
    <t xml:space="preserve">сдается без аукциона  </t>
  </si>
  <si>
    <t>Часть изолированного помещения, расположеного в подвале жилого дома. Общий вход с другими арендаторами.  Имеется: естественное освещение, электроснабжение,  отопление, санузел общий.   Условия: оборудование пожарной автоматики, возмещение арендатором расходов (затрат) арендодателя на капитальный ремонт, возмещение стоимости потребленных коммунальных услуг.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04.04.2026.</t>
  </si>
  <si>
    <t>ул. Антоновская, 28-4Н  500/D-141737</t>
  </si>
  <si>
    <t>ул.Сергея Есенина, 121    500/С-49357</t>
  </si>
  <si>
    <t xml:space="preserve"> аукцион  19.03.2026 признан несостоявшимся</t>
  </si>
  <si>
    <t>ул. Козлова, д. 6, пом.5Н,       500/D-70775051</t>
  </si>
  <si>
    <t>2,5 (3,0 при применении понижающего коэффициента)</t>
  </si>
  <si>
    <t>Изолированное помещение. Расположено в подвальном этаже жилого дома. Вход отдельный. Имеются: электроснабжение, отопление, холодное водоснабжение, канализация. Необходимые условия:  ремонт входа в подвальное помещение, косметический ремонт помещений,  восстановление системы отопления,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01.04.2026.</t>
  </si>
  <si>
    <t>1,0 (3,0-при применении понижающих коэффициентов)</t>
  </si>
  <si>
    <t xml:space="preserve"> аукцион 25.02.2025 признан несостоявшимся </t>
  </si>
  <si>
    <t>аукцион 19.03.2026 признан несостоявшимся</t>
  </si>
  <si>
    <t xml:space="preserve">право аренды на аукцион 14.04.2026  </t>
  </si>
  <si>
    <t>Коммунальное унитарное предприятие "Минские городские общежития"
тел. 373-16-57, УНП 100028877</t>
  </si>
  <si>
    <t>ул. Первомайская, 17-6Н  500/D-70776210</t>
  </si>
  <si>
    <t>1,0 (3,0 при применении понижающего коэффициента)</t>
  </si>
  <si>
    <t>оказание бытовых услуг населению, административные цели, иные цели, возможные на данном объекте аренды в жилом доме</t>
  </si>
  <si>
    <t>Изолированное помещение, расположенно в подвале жилого дома, отдельный вход. Имеется   отопление, холодное и горячее водоснабжение, санузел, электроснабжение. Отсутствует естественное освещение. Условия: установка водомеров с дистанционным съемом, поверка прибора учета электроэнергии, проведение ремонта, оборудование помещений системами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24.03.2026</t>
  </si>
  <si>
    <t>ул. Первомайская, д.22, корп.1, пом. 2Н                                 500/D-7024967</t>
  </si>
  <si>
    <t>торговый объект (продовольственная и/или непродовольственная группа),  административные цели, иные цели, возможные на данном объекте аренды в жилом доме</t>
  </si>
  <si>
    <t>Изолированное помещение. Расположено на цокольном этаже жилого дома.Два отдельных входа. Имеются: электроснабжение, отопление, холодное водоснабжение, канализация. Необходимые условия: приведение планировочного решения в соответствии с имеющейся технической документацией, ремонт помещений,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01.04.2026.</t>
  </si>
  <si>
    <t>Изолированное нежилое помещение, расположенное на первом этаже жилого дома. Общий вход с жилым подъездом. Имеется естественное освещение, отопление, холодное водоснабжение, санузел. Условия: установка приборов учета воды с дистанционным съемом; организация коммерческого учета;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03.03.2026.</t>
  </si>
  <si>
    <t>ул.Франциска Скорины, 43-133, 500D-708058655</t>
  </si>
  <si>
    <t xml:space="preserve">2,0; 3,0 (при применении понижающего коэффициента) </t>
  </si>
  <si>
    <t>Подвал жилого дома. Вход отдельный. Естественное освещение, отопление, коммунальные услуги имеются. Требуется ремонт, установка приборов учетаэл.энергии и воды, системы пожарной автоматики за счет средств арендатора без компенсации затрат. Освобождено 24.10.2025</t>
  </si>
  <si>
    <t>500/C-13019388                         2</t>
  </si>
  <si>
    <t>Изолированное помещение.  Цокольный этаж жилого дома, общий вход с жильцами. Имеется холодное водоснабжение, санузел, отопление, естественное освещение.  Условия: оборудование отдельного входа,  проведение ремонта,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01.04.2026.</t>
  </si>
  <si>
    <t>право аренды на аукцион 05.2026</t>
  </si>
  <si>
    <t>часть капитального строения.(1 комната) на 2-ом этаже двухэтажного отдельно стоящего здания. Общий вход с другими арендаторами. Имеется: электроснабжение, отопление. естественное освещеине отсутствует. Совместно с другими арендаторами  санузел. Условия: проведение ремонта,огранизация коммерческого учета электроэнергии, оборудование  системой пожарной автоматики.  Все работы за счет средств арендатора без последующей компенсации затрат. Не используется с 21.03.2026</t>
  </si>
  <si>
    <t>г.Минск, пр.Дзержинского, 10 инв.№500/C-27473</t>
  </si>
  <si>
    <t>г.Минск, пер.Дубравинский, д.7, пом. 1Н,  инв.             № 500/D-70773864</t>
  </si>
  <si>
    <t>г.Минск, пер.Дубравинский, д.7, пом.2Н,  инв. № 500/D-70773865</t>
  </si>
  <si>
    <t>г.Минск, ул.Сергея Есенина, 35/3-4,               инв. № 500/D-708177718</t>
  </si>
  <si>
    <t xml:space="preserve">Часть отдельностоящего капитального строения,  2 этаж. Имеется естественное освещение, отопление,холодное водоснабжение и канализация.  Вход совместно с другими арендаторами. Требуется ремонт, установка сантехоборудования, оформление арендатора в РУП "Минскэнерго", установка системы пожарной сигнализации за счет средств арендатора без компенсации затрат. </t>
  </si>
  <si>
    <t>г.Минск, ул.Минина Кузьмы, д.23,     инв. №500/С-39879</t>
  </si>
  <si>
    <t xml:space="preserve">Часть изолированного помещения на 1-м этаже жилого дома.  вход в помещение совместно с РУП "Белпочта", имеется естественное освещение, отопление, водоснабжение. Требуется косметический ремонт помещения, оформление в  РУП "Минскэнерго", УП "Минскводоканал",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 Не используется с 18.02.2026   </t>
  </si>
  <si>
    <t xml:space="preserve">Право аренды на аукцион 14.04.2026                                                                                                     </t>
  </si>
  <si>
    <t xml:space="preserve">Право аренды на аукцион 14.04.2026                                                                                                </t>
  </si>
  <si>
    <t xml:space="preserve">Изолированное помещение на цокольном этаже жилого дома.  вход в помещение отдельный, имеется естественное освещение, отопление, водоснабжение. Требуется косметический ремонт помещения, оформление в  РУП "Минскэнерго", УП "Минскводоканал",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 Не используется с 20.02.2026     </t>
  </si>
  <si>
    <t>На согласовании.</t>
  </si>
  <si>
    <t xml:space="preserve">ул.Ландера, д.36а: пом.7 -
500/D-708032063 
(изолированное помещение)
 </t>
  </si>
  <si>
    <t xml:space="preserve">Изолированное нежилое помещение в отдельностоящем здании: 1-й этаж. Отопление. Электроснабжение.
Требуется текущий ремонт и установка пожарно-охранной сигнализации. Требуется установить прибор для учета электроэнергии.Необходима регистрация в качестве субабонента на  электроснабжение, а также выделение нагрузок на теплоснабжение. Все работы, все технические и организационные мероприятия  проводятся за счет средств арендатора без последующей компенсации затрат.  </t>
  </si>
  <si>
    <t xml:space="preserve">г. Минск, 
ул. Козлова, 18-3 
 500/D-7988253424
(изолированное помещение)  </t>
  </si>
  <si>
    <t>Государственное предприятие "Трест Минскпромстрой"                   УНП 193913288                            тел. +37517 3950975</t>
  </si>
  <si>
    <t>ул.Селицкого, 21Ж/5              500/С-30278</t>
  </si>
  <si>
    <t>2,3; 3,0 - при применении понижающего коэффициента</t>
  </si>
  <si>
    <t>аукцион 26.03.2026 признан несостоявшимся</t>
  </si>
  <si>
    <t>Часть капитального строения, здание цеха. Имеется отдельный вход. Строение электрофицировано. Отопление, канализация, водопровод отсутствует. Условия: оформление арендатором договора на оплату коммунальных услуг с филиалом ЗСЖБК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</si>
  <si>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Тимошенко, 8-2Н                      500/D-70774605</t>
  </si>
  <si>
    <t>ул. Тимошенко, 8-3Н                  500/D-70774606</t>
  </si>
  <si>
    <t>пр. Партизанский, 144                              500/С-24236</t>
  </si>
  <si>
    <t>пр. Партизанский, 144             500/С-24236</t>
  </si>
  <si>
    <t>пер. Войсковый, 12               500/C-9528</t>
  </si>
  <si>
    <t>ул. М.Богдановича, 58Б/1-46                                                500/D-708181420</t>
  </si>
  <si>
    <t>ул. М.Богдановича, 58Б/1-58                                                    500/D-708181432</t>
  </si>
  <si>
    <t>ул. М.Богдановича, 58Б/1-63                                                 500/D-708181437</t>
  </si>
  <si>
    <t xml:space="preserve">ул. Толбухина, 9А -110                              500/D-708164353 </t>
  </si>
  <si>
    <t>ул.Селицкого, 21Ж              500/С-28027</t>
  </si>
  <si>
    <t>2,2; 3,0 - при применении понижающего коэффициента</t>
  </si>
  <si>
    <t>Часть капитального строения, 1 этаж. Имеется отдельный вход, электроснабжение (10 кВт.), естественное освещение, водоснабжение, санузел, отопление. Условия: оформление арендатором договора на оплату коммунальных услуг с филиалом ЗСЖБК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</si>
  <si>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Государственное предприятие "Трест Минскпромстрой"                   УНП 193913288                            тел. +37517 2403574</t>
  </si>
  <si>
    <t>ул. Бурдейного, 22-230                    500/D-708174679</t>
  </si>
  <si>
    <t>Изолированное помещение. 6-й этаж. Имеется: общий вход, отопление, электроосвещение и естественное освещение (на потолке). Санузел общий на этаже.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</si>
  <si>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Государственное предприятие "Трест Минскпромстрой"                   УНП 193913288                            тел. +37517 3556985</t>
  </si>
  <si>
    <t>8,48 БАВ</t>
  </si>
  <si>
    <t xml:space="preserve">Место № 78 под размещение легкового транспортного средства, расположенного в подземном паркинге. </t>
  </si>
  <si>
    <t>пр. Держинского, 122-654    500/D-708151015</t>
  </si>
  <si>
    <t>пр. Держинского, 122-687    500/D-708151048</t>
  </si>
  <si>
    <t>пр. Держинского, 122-877   500/D-708174506</t>
  </si>
  <si>
    <t>Место № 877 под размещение легкового транспортного средства, расположенного в наземном паркинге. Срок аренды - 3 года.</t>
  </si>
  <si>
    <t>пр. Держинского, 122-882    500/D-708174511</t>
  </si>
  <si>
    <t>8,86 БАВ</t>
  </si>
  <si>
    <t>ул. М.Богдановича, 58Б/1-2 500/D-708181376</t>
  </si>
  <si>
    <t xml:space="preserve">Место № 2  под размещение легкового транспортного средства, расположенного в подземном паркинге. </t>
  </si>
  <si>
    <t>ул. М.Богдановича, 58Б/1-53                                              500/D-708181427</t>
  </si>
  <si>
    <t>Место № 53  под размещение легкового транспортного средства, расположенного в подземном паркинге.</t>
  </si>
  <si>
    <t>ул. Толбухина, 9А-111            500/D-708164354</t>
  </si>
  <si>
    <t>8,28 БАВ</t>
  </si>
  <si>
    <t xml:space="preserve">Место № 111  под размещение легкового транспортного средства, расположенного в подземном паркинге. </t>
  </si>
  <si>
    <t>Государственное предприятие "Трест Минскпромстрой"              УНП 193913288                            тел. +37517 2152934</t>
  </si>
  <si>
    <t>ул. Социалистическая, 22/8                                          500/С-28760</t>
  </si>
  <si>
    <t>Часть капитального строения, здание кладовой. Имеется отдельный вход, электроснабжение. Отопление, канализация, водопровод отсутствуют.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</si>
  <si>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Государственное предприятие "Трест Минскпромстрой"              УНП 193913288                            тел. +37517 3512000</t>
  </si>
  <si>
    <t>ул. Социалистическая, 32А/3                                     500/С-24007</t>
  </si>
  <si>
    <t>1,9; 3,0 - при применении понижающего коэффициента</t>
  </si>
  <si>
    <t>Часть капитального строения (здание мастерских с гаражом). Имеется отдельный вход. Строение электрофицировано, центральное отопление. Водопровод, санузел на территории.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</si>
  <si>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Государственное предприятие "Трест Минскпромстрой"             УНП 193913288                            тел. +37517 3512001</t>
  </si>
  <si>
    <t>пр. Партизанский, 144        500/С-24236</t>
  </si>
  <si>
    <r>
      <t>Часть капитального строения, административное помещение, 1-й этаж. Имеется: общий вход, отопление, электроосвещение и естественное освещение, канализация, водоснабжение. Санузел общий  (холодное водоснабжение).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r>
    <r>
      <rPr>
        <b/>
        <sz val="8"/>
        <rFont val="Times New Roman"/>
        <family val="1"/>
        <charset val="204"/>
      </rPr>
      <t xml:space="preserve"> Помещение является предметом залога и обременено иными правами третьих лиц.</t>
    </r>
  </si>
  <si>
    <r>
      <t xml:space="preserve">Место № 654 под размещение легкового транспортного средства, расположенного в наземном паркинге. </t>
    </r>
    <r>
      <rPr>
        <b/>
        <sz val="8"/>
        <rFont val="Times New Roman"/>
        <family val="1"/>
        <charset val="204"/>
      </rPr>
      <t xml:space="preserve">Место является предметомтзалога и  обременено иными правами третьих лиц. </t>
    </r>
  </si>
  <si>
    <r>
      <t xml:space="preserve">Место № 687 под размещение легкового транспортного средства, расположенного в наземном паркинге. </t>
    </r>
    <r>
      <rPr>
        <b/>
        <sz val="8"/>
        <rFont val="Times New Roman"/>
        <family val="1"/>
        <charset val="204"/>
      </rPr>
      <t>Место является предметом залога и  обременено иными правами третьих лиц.</t>
    </r>
  </si>
  <si>
    <r>
      <t xml:space="preserve">Место № 882 под размещение легкового транспортного средства, расположенного в наземном паркинге. </t>
    </r>
    <r>
      <rPr>
        <b/>
        <sz val="8"/>
        <rFont val="Times New Roman"/>
        <family val="1"/>
        <charset val="204"/>
      </rPr>
      <t>Место является предметом залога и обременено иными правами третьих лиц.</t>
    </r>
  </si>
  <si>
    <r>
      <t xml:space="preserve">Часть капитального строение, 2 этаж. Имеется: общий вход, центральное отопление,электроснабжение, естественное освещение. водоснабжение, санузел общий на этаже.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</si>
  <si>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t xml:space="preserve"> На согласовании</t>
  </si>
  <si>
    <t xml:space="preserve">   На оформлении</t>
  </si>
  <si>
    <t xml:space="preserve">  На согласовании</t>
  </si>
  <si>
    <t>Административные цели и иные цели, возможные на данном объекте аренды</t>
  </si>
  <si>
    <t>Аукцион от 26.03.2026 № 411 признан несостоявшимся</t>
  </si>
  <si>
    <t>УП "УНИВЕРМАГ БЕЛАРУСЬ", 
тел. 390-17-56, 100098469</t>
  </si>
  <si>
    <t>Проведение аукциона 05.2026</t>
  </si>
  <si>
    <t>Изолированное помещение, расположенное на 2-ом этаже здания универмага с отдельным входом со стороны гостиницы "Турист". Имеются отопление, искусственное и естественное освещение,  вентиляция, охранная сигнализация, пожарная сигнализация и система пожаротушения, горячее и холодное водоснабжение, канализация, грузовые лифты. Работы внутри помещения, работы по установке и подключению необходимого оборудования,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коммунальным платежм и прочим услугам включаются в договор аренды. Обязательное соблюдение арендатором и его посетителями охраны труда, санитарных и противопожарных норм.</t>
  </si>
  <si>
    <t>деятельность фитнес-клубов, деятельность спортивных клубов, деятельность физкультурно-спортивных сооружений</t>
  </si>
  <si>
    <t>г. Минск, ул. Немига 8-114
Инвентарный номер 500/D-691119</t>
  </si>
  <si>
    <t>ул. Революционная, 12
500/C- 2174</t>
  </si>
  <si>
    <t xml:space="preserve">Блок помещений, состоящий из 5 кабинетов (12,6 кв. м, 12,7 кв. м, 9,9 кв. м, 7,0 кв. м,                                      29,3 кв.м), коридора и санузла, расположенный на 1 этаже здания, с  естественным освещением, отоплением,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</si>
  <si>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 xml:space="preserve">Кабинет 18,1 кв.м с естестественным освещением и кладовая 7,4 кв. м без естестественного освещения на 3 этаже здания, с отоплением, санузел совместного использования. Вход в здание общий с другими арендаторами. Здание расположено в центральной части города в границах историко-культурной ценности категории "1" - "Исторический центр  г. Минска".                                                                                                                    </t>
  </si>
  <si>
    <t xml:space="preserve">Кабинет, расположенный на 3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</si>
  <si>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ул. Юрово-Завальная, 15 - 222                      (изолированное помещение                                   500/D - 7988203083)</t>
  </si>
  <si>
    <t xml:space="preserve">Блок помещений № 222, состоящий из комнаты с кухней-нишей (18,6 кв. м), комнаты (20,5 кв. м) и совмещенного с/у (3,6 кв. м), расположенный на втором этаже здания,  с естественным освещением, отоплением. Вход в здание общий с другими арендаторами. Имеется лифт. Здание расположено в центральной части города в границах историко-культурной ценности категории "1" - "Исторический центр г. Минска".                                                                                                                             </t>
  </si>
  <si>
    <t>8,0 Б.А.В. за парковочное место</t>
  </si>
  <si>
    <t>Размещение легкового транспортного средства</t>
  </si>
  <si>
    <t xml:space="preserve">Блок помещений № 208, состоящий из комнаты с кухней-нишей (40,7 кв. м) и совмещенного с/у (4,1 кв.м), расположенный на втором этаже здания,  с естественным освещением, отоплением. Вход в здание общий с другими арендаторами. Имеется лифт. Здание расположено в центральной части города в границах историко-культурной ценности категории "1" - "Исторический центр г. Минска".                                                                                                                             </t>
  </si>
  <si>
    <t>ул. Замковая,
 28
500/C-32426</t>
  </si>
  <si>
    <t xml:space="preserve">Помещение, расположенное  на 1 этаже здания с отдельным входом, без естественного освещения и отопления.  Здание расположено в центральной части города, является недвижимой материальной историко – культурной ценностью Республики Беларусь.                                                                                                                                                                                          </t>
  </si>
  <si>
    <t xml:space="preserve">Кабинет, расположенный на 2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</si>
  <si>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 xml:space="preserve">Кабинет, расположенный на 2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в границах историко-культурной ценности категории "1" - "Исторический центр г. Минска".                                                                                                                             
</t>
  </si>
  <si>
    <t xml:space="preserve">Часть капитального строения,1-й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</si>
  <si>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ул. Жилуновича, 29 - 37                                500/D-708165955</t>
  </si>
  <si>
    <t>0,60;  3,0 - при применении понижающего коэффициента</t>
  </si>
  <si>
    <t>Административные цели (офис), склад, услуги населению (кроме ритуальных), торговый объект (непродовольственная группа товаров), пункт выдачи заказов, бытовые услуги населению и иные виды деятельности возможные на данном  объекте в  жилом доме</t>
  </si>
  <si>
    <t>Часть изолированного помещения , подвал (Общий  вход с арендаторами,отсутствует естественное освещение).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t>
  </si>
  <si>
    <t>Административные цели (офис), склад, тренажерный зал, бар-бильярд, проведение квестов и иные цели возможные  на данном объекте в жилом доме</t>
  </si>
  <si>
    <t>Часть изолированного помещения , подвал (Общий  вход с арендаторами,отсутствует естественное освещение, водо- электроснабжение). Есть возможность обустройства отдельного входа.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t>
  </si>
  <si>
    <t>1,20; 3,00 - при применении понижающего коэффициента</t>
  </si>
  <si>
    <t xml:space="preserve">Аукцион признан несостоявшимся 19.03.2026. </t>
  </si>
  <si>
    <t xml:space="preserve">Часть капитального строения. 1-ый этаж. Имеется естественное освещение,электроснабжение, санузел, водоснабжение,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</si>
  <si>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Аукцион нпризнан несостоявшимся 17.02.2026. </t>
  </si>
  <si>
    <t>1,2;3,0 - при применении понижающего коэффициента</t>
  </si>
  <si>
    <t xml:space="preserve">Часть изолированного помещения. 1-ий этаж. Имеется естественное освещение,электроснабжение,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</si>
  <si>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1,5;3,0 - при применении понижающего коэффициента</t>
  </si>
  <si>
    <t>Изолированное нежилое помещение, 1-ый этаж, Естественное освещение, электроснабжение, отопление, Водоснабжение, санузел. Отдельный вход. Перепрофилирование за счет арендатора. Условия: - оформление арендатором договора на оплату эл/энергии (с выполнением всех необходимых требований РУП "Минскэнерго" филиалов "Энергосбыт" и "Энергонадзор") ; -установка эл/счетчика, оборудование установками пожарной автоматики. Все расходы за средства арендатора, без последующей компенсации затрат.</t>
  </si>
  <si>
    <t xml:space="preserve">Открытая площадка № 12 под размещение легкового транспортного средства, расположена на земельном участке рядом со зданием № 15 по ул. Юрово-Завальная,  в центральной части города, в квартале исторической застройки Раковского предместья. Аренда сроком на 1 год. Дополнительно оплачиваются эксплуатационные расходы.    </t>
  </si>
  <si>
    <t>ул. Юрово-Завальная,                                          15А   (часть капитального строения                                   500/С - 13018734)</t>
  </si>
  <si>
    <t>Под размещение производства</t>
  </si>
  <si>
    <t>Изолированное помещение в жилом доме на первом этаже. Блогоустройство: электроснабжение, водоснабжение, канализация, отопление. Требуется ремонт фасада здания и ремонт кровли. Все работы по ремонту за счет средств Арендатора, без последующей компенсации затрат.</t>
  </si>
  <si>
    <t>пер. Инструментальный, 11А-78                                               500/D-798187166</t>
  </si>
  <si>
    <t>пр. Рокоссовского - ул. Малинина (парк им. Н.Г.Грековой)</t>
  </si>
  <si>
    <t>1,5 БАВ за 1 кв.м.</t>
  </si>
  <si>
    <t xml:space="preserve">Размещение нестационарного объекта детского игрового оборудования (батут) </t>
  </si>
  <si>
    <t>Открытая площадка №2 с покрытием (тротуарная плитка) согласно схеме, расположенная в парке им. Н.Г.Грековой. Электроснабжение отсутствует.  Размер арендной платы - 1,5 БАВ за 1 кв.м. в период функционирования (весенне-осенний период).</t>
  </si>
  <si>
    <t>Часть изолированного  помещения  на  четвертом  этаже развлекательного комплекса "Аквапарк "Лебяжий" (согласно схеме).Наличие электроснабжения, водоснабжения,  теплоснабжения (природный газ), подогрева воды (природный газ). Вход общий. Не используется с 17.03.2020. Срок аренды - 3 года.</t>
  </si>
  <si>
    <t>ул. Ташкентская, 7  500/С-28708</t>
  </si>
  <si>
    <r>
      <t>0,5*3</t>
    </r>
    <r>
      <rPr>
        <u/>
        <sz val="8"/>
        <rFont val="Times New Roman"/>
        <family val="1"/>
        <charset val="204"/>
      </rPr>
      <t xml:space="preserve"> (2911,36 руб.)</t>
    </r>
    <r>
      <rPr>
        <sz val="8"/>
        <rFont val="Times New Roman"/>
        <family val="1"/>
        <charset val="204"/>
      </rPr>
      <t xml:space="preserve">  для использования под склад</t>
    </r>
  </si>
  <si>
    <r>
      <t>0,5*3</t>
    </r>
    <r>
      <rPr>
        <u/>
        <sz val="8"/>
        <rFont val="Times New Roman"/>
        <family val="1"/>
        <charset val="204"/>
      </rPr>
      <t xml:space="preserve"> (368,05 руб.)</t>
    </r>
    <r>
      <rPr>
        <sz val="8"/>
        <rFont val="Times New Roman"/>
        <family val="1"/>
        <charset val="204"/>
      </rPr>
      <t xml:space="preserve">  для использования под бытовые услуги и административные цели.</t>
    </r>
  </si>
  <si>
    <t>Аукцион признан несостоявшимся 30.03.2026г. № 411</t>
  </si>
  <si>
    <r>
      <t>0,5*3</t>
    </r>
    <r>
      <rPr>
        <u/>
        <sz val="8"/>
        <rFont val="Times New Roman"/>
        <family val="1"/>
        <charset val="204"/>
      </rPr>
      <t xml:space="preserve"> (226,84 руб.)</t>
    </r>
    <r>
      <rPr>
        <sz val="8"/>
        <rFont val="Times New Roman"/>
        <family val="1"/>
        <charset val="204"/>
      </rPr>
      <t xml:space="preserve">  для использования под склад</t>
    </r>
  </si>
  <si>
    <r>
      <t>1,1*3,84</t>
    </r>
    <r>
      <rPr>
        <u/>
        <sz val="8"/>
        <rFont val="Times New Roman"/>
        <family val="1"/>
        <charset val="204"/>
      </rPr>
      <t>(1192,95 руб.)</t>
    </r>
    <r>
      <rPr>
        <sz val="8"/>
        <rFont val="Times New Roman"/>
        <family val="1"/>
        <charset val="204"/>
      </rPr>
      <t xml:space="preserve"> для реализации продовольственных товаров,                                              1,1*5,04  </t>
    </r>
    <r>
      <rPr>
        <u/>
        <sz val="8"/>
        <rFont val="Times New Roman"/>
        <family val="1"/>
        <charset val="204"/>
      </rPr>
      <t xml:space="preserve">(1565,75руб.) </t>
    </r>
    <r>
      <rPr>
        <sz val="8"/>
        <rFont val="Times New Roman"/>
        <family val="1"/>
        <charset val="204"/>
      </rPr>
      <t xml:space="preserve">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</si>
  <si>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помещение  № 88</t>
    </r>
  </si>
  <si>
    <r>
      <t>0,5*3</t>
    </r>
    <r>
      <rPr>
        <u/>
        <sz val="8"/>
        <rFont val="Times New Roman"/>
        <family val="1"/>
        <charset val="204"/>
      </rPr>
      <t xml:space="preserve"> (294,44 руб.)</t>
    </r>
    <r>
      <rPr>
        <sz val="8"/>
        <rFont val="Times New Roman"/>
        <family val="1"/>
        <charset val="204"/>
      </rPr>
      <t xml:space="preserve">  для использования под склад</t>
    </r>
  </si>
  <si>
    <t>Свободно с 01.04.2026 Предоставление без аукциона</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</si>
  <si>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31.03.2026</t>
  </si>
  <si>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помещение № 94.2</t>
    </r>
  </si>
  <si>
    <r>
      <t>1,1*3,84</t>
    </r>
    <r>
      <rPr>
        <u/>
        <sz val="8"/>
        <rFont val="Times New Roman"/>
        <family val="1"/>
        <charset val="204"/>
      </rPr>
      <t>(846,07руб.)</t>
    </r>
    <r>
      <rPr>
        <sz val="8"/>
        <rFont val="Times New Roman"/>
        <family val="1"/>
        <charset val="204"/>
      </rPr>
      <t xml:space="preserve"> для реализации продовольственных товаров,                                              1,1*5,04  </t>
    </r>
    <r>
      <rPr>
        <u/>
        <sz val="8"/>
        <rFont val="Times New Roman"/>
        <family val="1"/>
        <charset val="204"/>
      </rPr>
      <t xml:space="preserve">(1110,46руб.) </t>
    </r>
    <r>
      <rPr>
        <sz val="8"/>
        <rFont val="Times New Roman"/>
        <family val="1"/>
        <charset val="204"/>
      </rPr>
      <t xml:space="preserve">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</si>
  <si>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помещение № 104</t>
    </r>
  </si>
  <si>
    <t>19,80</t>
  </si>
  <si>
    <r>
      <t>0,5*3</t>
    </r>
    <r>
      <rPr>
        <u/>
        <sz val="8"/>
        <rFont val="Times New Roman"/>
        <family val="1"/>
        <charset val="204"/>
      </rPr>
      <t xml:space="preserve"> (594,89 руб.)</t>
    </r>
    <r>
      <rPr>
        <sz val="8"/>
        <rFont val="Times New Roman"/>
        <family val="1"/>
        <charset val="204"/>
      </rPr>
      <t xml:space="preserve">  бытовые услуги</t>
    </r>
  </si>
  <si>
    <t>Бытовые услуги</t>
  </si>
  <si>
    <t>Предоставление без аукциона (на согласовании)</t>
  </si>
  <si>
    <r>
      <t>1,1*2,64</t>
    </r>
    <r>
      <rPr>
        <u/>
        <sz val="8"/>
        <rFont val="Times New Roman"/>
        <family val="1"/>
        <charset val="204"/>
      </rPr>
      <t>(1157,53 руб.)</t>
    </r>
    <r>
      <rPr>
        <sz val="8"/>
        <rFont val="Times New Roman"/>
        <family val="1"/>
        <charset val="204"/>
      </rPr>
      <t xml:space="preserve"> для реализации продовольственных товаров,                                              1,1*3,41  </t>
    </r>
    <r>
      <rPr>
        <u/>
        <sz val="8"/>
        <rFont val="Times New Roman"/>
        <family val="1"/>
        <charset val="204"/>
      </rPr>
      <t xml:space="preserve">(1495,14руб.) </t>
    </r>
    <r>
      <rPr>
        <sz val="8"/>
        <rFont val="Times New Roman"/>
        <family val="1"/>
        <charset val="204"/>
      </rPr>
      <t xml:space="preserve">для реализации непродовольственной и смешанной групп товаров </t>
    </r>
  </si>
  <si>
    <r>
      <t xml:space="preserve">1,1*2,64 </t>
    </r>
    <r>
      <rPr>
        <u/>
        <sz val="8"/>
        <rFont val="Times New Roman"/>
        <family val="1"/>
        <charset val="204"/>
      </rPr>
      <t>(575,85руб.)</t>
    </r>
    <r>
      <rPr>
        <sz val="8"/>
        <rFont val="Times New Roman"/>
        <family val="1"/>
        <charset val="204"/>
      </rPr>
      <t xml:space="preserve"> для реализации продовольственных товаров,                                              1,1*3,41 </t>
    </r>
    <r>
      <rPr>
        <u/>
        <sz val="8"/>
        <rFont val="Times New Roman"/>
        <family val="1"/>
        <charset val="204"/>
      </rPr>
      <t xml:space="preserve">(743,81руб.) </t>
    </r>
    <r>
      <rPr>
        <sz val="8"/>
        <rFont val="Times New Roman"/>
        <family val="1"/>
        <charset val="204"/>
      </rPr>
      <t xml:space="preserve">для реализации непродовольственной и смешанной групп товаров  </t>
    </r>
  </si>
  <si>
    <r>
      <t xml:space="preserve">1,1*2,64 </t>
    </r>
    <r>
      <rPr>
        <u/>
        <sz val="8"/>
        <rFont val="Times New Roman"/>
        <family val="1"/>
        <charset val="204"/>
      </rPr>
      <t>(1140руб.)</t>
    </r>
    <r>
      <rPr>
        <sz val="8"/>
        <rFont val="Times New Roman"/>
        <family val="1"/>
        <charset val="204"/>
      </rPr>
      <t xml:space="preserve"> для реализации продовольственных товаров,                                              1,1*3,41  </t>
    </r>
    <r>
      <rPr>
        <u/>
        <sz val="8"/>
        <rFont val="Times New Roman"/>
        <family val="1"/>
        <charset val="204"/>
      </rPr>
      <t xml:space="preserve">(1472,60 руб.) </t>
    </r>
    <r>
      <rPr>
        <sz val="8"/>
        <rFont val="Times New Roman"/>
        <family val="1"/>
        <charset val="204"/>
      </rPr>
      <t>для реализации непродовольственной и смешанной групп товаров</t>
    </r>
  </si>
  <si>
    <r>
      <t xml:space="preserve">1,1*2,64 </t>
    </r>
    <r>
      <rPr>
        <u/>
        <sz val="8"/>
        <rFont val="Times New Roman"/>
        <family val="1"/>
        <charset val="204"/>
      </rPr>
      <t>(587,49 руб.)</t>
    </r>
    <r>
      <rPr>
        <sz val="8"/>
        <rFont val="Times New Roman"/>
        <family val="1"/>
        <charset val="204"/>
      </rPr>
      <t xml:space="preserve"> для реализации продовольственных товаров,                                              1,1*3,41  </t>
    </r>
    <r>
      <rPr>
        <u/>
        <sz val="8"/>
        <rFont val="Times New Roman"/>
        <family val="1"/>
        <charset val="204"/>
      </rPr>
      <t xml:space="preserve">(758,84 руб.) </t>
    </r>
    <r>
      <rPr>
        <sz val="8"/>
        <rFont val="Times New Roman"/>
        <family val="1"/>
        <charset val="204"/>
      </rPr>
      <t xml:space="preserve">для реализации непродовольственной и смешанной групп товаров </t>
    </r>
  </si>
  <si>
    <r>
      <t xml:space="preserve">1,1*2,64 </t>
    </r>
    <r>
      <rPr>
        <u/>
        <sz val="8"/>
        <rFont val="Times New Roman"/>
        <family val="1"/>
        <charset val="204"/>
      </rPr>
      <t>(581,67 руб.)</t>
    </r>
    <r>
      <rPr>
        <sz val="8"/>
        <rFont val="Times New Roman"/>
        <family val="1"/>
        <charset val="204"/>
      </rPr>
      <t xml:space="preserve"> для реализации продовольственных товаров,                                              1,1*3,41  </t>
    </r>
    <r>
      <rPr>
        <u/>
        <sz val="8"/>
        <rFont val="Times New Roman"/>
        <family val="1"/>
        <charset val="204"/>
      </rPr>
      <t xml:space="preserve">(751,33 руб.) </t>
    </r>
    <r>
      <rPr>
        <sz val="8"/>
        <rFont val="Times New Roman"/>
        <family val="1"/>
        <charset val="204"/>
      </rPr>
      <t xml:space="preserve">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</si>
  <si>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118</t>
    </r>
  </si>
  <si>
    <r>
      <t xml:space="preserve">1,1*2,64 </t>
    </r>
    <r>
      <rPr>
        <u/>
        <sz val="8"/>
        <rFont val="Times New Roman"/>
        <family val="1"/>
        <charset val="204"/>
      </rPr>
      <t>(604,94 руб.)</t>
    </r>
    <r>
      <rPr>
        <sz val="8"/>
        <rFont val="Times New Roman"/>
        <family val="1"/>
        <charset val="204"/>
      </rPr>
      <t xml:space="preserve"> для реализации продовольственных товаров,                                              1,1*3,41  </t>
    </r>
    <r>
      <rPr>
        <u/>
        <sz val="8"/>
        <rFont val="Times New Roman"/>
        <family val="1"/>
        <charset val="204"/>
      </rPr>
      <t xml:space="preserve">(781,38 руб.) </t>
    </r>
    <r>
      <rPr>
        <sz val="8"/>
        <rFont val="Times New Roman"/>
        <family val="1"/>
        <charset val="204"/>
      </rPr>
      <t xml:space="preserve">для реализации непродовольственной и смешанной групп товаров </t>
    </r>
  </si>
  <si>
    <t>Свободно с 21.04.2026 Предоставление без аукциона</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</si>
  <si>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20.04.2026</t>
  </si>
  <si>
    <r>
      <t xml:space="preserve">1,1*2,64 </t>
    </r>
    <r>
      <rPr>
        <u/>
        <sz val="8"/>
        <rFont val="Times New Roman"/>
        <family val="1"/>
        <charset val="204"/>
      </rPr>
      <t>(599,12 руб.)</t>
    </r>
    <r>
      <rPr>
        <sz val="8"/>
        <rFont val="Times New Roman"/>
        <family val="1"/>
        <charset val="204"/>
      </rPr>
      <t xml:space="preserve"> для реализации продовольственных товаров,                                             1,1*3,41  </t>
    </r>
    <r>
      <rPr>
        <u/>
        <sz val="8"/>
        <rFont val="Times New Roman"/>
        <family val="1"/>
        <charset val="204"/>
      </rPr>
      <t xml:space="preserve">(773,87 руб.) </t>
    </r>
    <r>
      <rPr>
        <sz val="8"/>
        <rFont val="Times New Roman"/>
        <family val="1"/>
        <charset val="204"/>
      </rPr>
      <t xml:space="preserve">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</si>
  <si>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120</t>
    </r>
  </si>
  <si>
    <r>
      <t>1,1*2,64</t>
    </r>
    <r>
      <rPr>
        <u/>
        <sz val="8"/>
        <rFont val="Times New Roman"/>
        <family val="1"/>
        <charset val="204"/>
      </rPr>
      <t xml:space="preserve"> (610,75руб.)</t>
    </r>
    <r>
      <rPr>
        <sz val="8"/>
        <rFont val="Times New Roman"/>
        <family val="1"/>
        <charset val="204"/>
      </rPr>
      <t xml:space="preserve"> для реализации продовольственных товаров,                                             1,1*3,41  </t>
    </r>
    <r>
      <rPr>
        <u/>
        <sz val="8"/>
        <rFont val="Times New Roman"/>
        <family val="1"/>
        <charset val="204"/>
      </rPr>
      <t>(788,89 руб.)</t>
    </r>
    <r>
      <rPr>
        <sz val="8"/>
        <rFont val="Times New Roman"/>
        <family val="1"/>
        <charset val="204"/>
      </rPr>
      <t xml:space="preserve"> для реализациинепродовольственной и смешанной групп товаров </t>
    </r>
  </si>
  <si>
    <r>
      <t xml:space="preserve">1,1*2,64 </t>
    </r>
    <r>
      <rPr>
        <u/>
        <sz val="8"/>
        <rFont val="Times New Roman"/>
        <family val="1"/>
        <charset val="204"/>
      </rPr>
      <t>(599,12 руб.)</t>
    </r>
    <r>
      <rPr>
        <sz val="8"/>
        <rFont val="Times New Roman"/>
        <family val="1"/>
        <charset val="204"/>
      </rPr>
      <t xml:space="preserve"> для реализации продовольственных товаров,                                             1,1*3,41  </t>
    </r>
    <r>
      <rPr>
        <u/>
        <sz val="8"/>
        <rFont val="Times New Roman"/>
        <family val="1"/>
        <charset val="204"/>
      </rPr>
      <t xml:space="preserve">(773,87руб.) </t>
    </r>
    <r>
      <rPr>
        <sz val="8"/>
        <rFont val="Times New Roman"/>
        <family val="1"/>
        <charset val="204"/>
      </rPr>
      <t xml:space="preserve">для реализации непродовольственной и смешанной групп товаров </t>
    </r>
  </si>
  <si>
    <r>
      <t xml:space="preserve">1,1*2,64 </t>
    </r>
    <r>
      <rPr>
        <u/>
        <sz val="8"/>
        <rFont val="Times New Roman"/>
        <family val="1"/>
        <charset val="204"/>
      </rPr>
      <t xml:space="preserve">(814,34 руб.) </t>
    </r>
    <r>
      <rPr>
        <sz val="8"/>
        <rFont val="Times New Roman"/>
        <family val="1"/>
        <charset val="204"/>
      </rPr>
      <t xml:space="preserve">для реализации продовольственных товаров,                                                1,1*3,41   </t>
    </r>
    <r>
      <rPr>
        <u/>
        <sz val="8"/>
        <rFont val="Times New Roman"/>
        <family val="1"/>
        <charset val="204"/>
      </rPr>
      <t>(1051,86 руб.)</t>
    </r>
    <r>
      <rPr>
        <sz val="8"/>
        <rFont val="Times New Roman"/>
        <family val="1"/>
        <charset val="204"/>
      </rPr>
      <t xml:space="preserve"> для реализации непродовольственной и смешанной групп товаров  </t>
    </r>
  </si>
  <si>
    <r>
      <t xml:space="preserve">1,1*2,64 </t>
    </r>
    <r>
      <rPr>
        <u/>
        <sz val="8"/>
        <rFont val="Times New Roman"/>
        <family val="1"/>
        <charset val="204"/>
      </rPr>
      <t>(1174,98 руб.)</t>
    </r>
    <r>
      <rPr>
        <sz val="8"/>
        <rFont val="Times New Roman"/>
        <family val="1"/>
        <charset val="204"/>
      </rPr>
      <t xml:space="preserve"> для реализации продовольственных товаров,                                             1,1*3,41 </t>
    </r>
    <r>
      <rPr>
        <u/>
        <sz val="8"/>
        <rFont val="Times New Roman"/>
        <family val="1"/>
        <charset val="204"/>
      </rPr>
      <t>(1517,68 руб.)</t>
    </r>
    <r>
      <rPr>
        <sz val="8"/>
        <rFont val="Times New Roman"/>
        <family val="1"/>
        <charset val="204"/>
      </rPr>
      <t xml:space="preserve"> для реализации непродовольственной и смешанной групп товаров </t>
    </r>
  </si>
  <si>
    <r>
      <t xml:space="preserve">1,1*2,64 </t>
    </r>
    <r>
      <rPr>
        <u/>
        <sz val="8"/>
        <rFont val="Times New Roman"/>
        <family val="1"/>
        <charset val="204"/>
      </rPr>
      <t>(1163,34 руб.)</t>
    </r>
    <r>
      <rPr>
        <sz val="8"/>
        <rFont val="Times New Roman"/>
        <family val="1"/>
        <charset val="204"/>
      </rPr>
      <t xml:space="preserve"> для реализации продовольственных товаров,                                                    1,1*3,41</t>
    </r>
    <r>
      <rPr>
        <u/>
        <sz val="8"/>
        <rFont val="Times New Roman"/>
        <family val="1"/>
        <charset val="204"/>
      </rPr>
      <t xml:space="preserve"> (1502,65 руб.)</t>
    </r>
    <r>
      <rPr>
        <sz val="8"/>
        <rFont val="Times New Roman"/>
        <family val="1"/>
        <charset val="204"/>
      </rPr>
      <t xml:space="preserve"> для реализации непродовольственной и смешанной групп товаров </t>
    </r>
  </si>
  <si>
    <r>
      <t xml:space="preserve">1,1*2,64 </t>
    </r>
    <r>
      <rPr>
        <u/>
        <sz val="8"/>
        <rFont val="Times New Roman"/>
        <family val="1"/>
        <charset val="204"/>
      </rPr>
      <t>(1180,79 руб.</t>
    </r>
    <r>
      <rPr>
        <sz val="8"/>
        <rFont val="Times New Roman"/>
        <family val="1"/>
        <charset val="204"/>
      </rPr>
      <t xml:space="preserve">) для реализации продовольственных товаров,                                                  1,1*3,41  </t>
    </r>
    <r>
      <rPr>
        <u/>
        <sz val="8"/>
        <rFont val="Times New Roman"/>
        <family val="1"/>
        <charset val="204"/>
      </rPr>
      <t>(1525,19руб.)</t>
    </r>
    <r>
      <rPr>
        <sz val="8"/>
        <rFont val="Times New Roman"/>
        <family val="1"/>
        <charset val="204"/>
      </rPr>
      <t xml:space="preserve"> для реализации непродовольственной и смешанной групп товаров </t>
    </r>
  </si>
  <si>
    <r>
      <t xml:space="preserve">1,1*2,64 </t>
    </r>
    <r>
      <rPr>
        <u/>
        <sz val="8"/>
        <rFont val="Times New Roman"/>
        <family val="1"/>
        <charset val="204"/>
      </rPr>
      <t>(570,04 руб.</t>
    </r>
    <r>
      <rPr>
        <sz val="8"/>
        <rFont val="Times New Roman"/>
        <family val="1"/>
        <charset val="204"/>
      </rPr>
      <t xml:space="preserve">) для реализации продовольственных товаров,                                                  1,1*3,41  </t>
    </r>
    <r>
      <rPr>
        <u/>
        <sz val="8"/>
        <rFont val="Times New Roman"/>
        <family val="1"/>
        <charset val="204"/>
      </rPr>
      <t>(736,3 руб.)</t>
    </r>
    <r>
      <rPr>
        <sz val="8"/>
        <rFont val="Times New Roman"/>
        <family val="1"/>
        <charset val="204"/>
      </rPr>
      <t xml:space="preserve"> для реализации непродовольственной и смешанной групп товаров </t>
    </r>
  </si>
  <si>
    <r>
      <t xml:space="preserve">0,5*3 </t>
    </r>
    <r>
      <rPr>
        <u/>
        <sz val="8"/>
        <rFont val="Times New Roman"/>
        <family val="1"/>
        <charset val="204"/>
      </rPr>
      <t xml:space="preserve">(498,75 руб.) </t>
    </r>
    <r>
      <rPr>
        <sz val="8"/>
        <rFont val="Times New Roman"/>
        <family val="1"/>
        <charset val="204"/>
      </rPr>
      <t xml:space="preserve"> для использования под склад</t>
    </r>
  </si>
  <si>
    <r>
      <t xml:space="preserve">0,5*3 </t>
    </r>
    <r>
      <rPr>
        <u/>
        <sz val="8"/>
        <rFont val="Times New Roman"/>
        <family val="1"/>
        <charset val="204"/>
      </rPr>
      <t>(222,33 руб)</t>
    </r>
    <r>
      <rPr>
        <sz val="8"/>
        <rFont val="Times New Roman"/>
        <family val="1"/>
        <charset val="204"/>
      </rPr>
      <t xml:space="preserve">для исп. под склад  </t>
    </r>
  </si>
  <si>
    <r>
      <t xml:space="preserve">0,5*3 </t>
    </r>
    <r>
      <rPr>
        <u/>
        <sz val="8"/>
        <rFont val="Times New Roman"/>
        <family val="1"/>
        <charset val="204"/>
      </rPr>
      <t xml:space="preserve">(219,33 руб)под склад </t>
    </r>
    <r>
      <rPr>
        <sz val="8"/>
        <rFont val="Times New Roman"/>
        <family val="1"/>
        <charset val="204"/>
      </rPr>
      <t xml:space="preserve"> </t>
    </r>
  </si>
  <si>
    <t>Свободно с 20.04.2026 Предоставление без аукциона</t>
  </si>
  <si>
    <t>Часть капитального строения. Подвал отдельно стоящего здания. Имеется: энергоснабжение .   Дата освобождения 19.04.2026</t>
  </si>
  <si>
    <r>
      <t xml:space="preserve">0,5*3 </t>
    </r>
    <r>
      <rPr>
        <u/>
        <sz val="8"/>
        <rFont val="Times New Roman"/>
        <family val="1"/>
        <charset val="204"/>
      </rPr>
      <t xml:space="preserve">(120,18 руб.) </t>
    </r>
    <r>
      <rPr>
        <sz val="8"/>
        <rFont val="Times New Roman"/>
        <family val="1"/>
        <charset val="204"/>
      </rPr>
      <t xml:space="preserve"> для использования под склад</t>
    </r>
  </si>
  <si>
    <r>
      <t xml:space="preserve">0,5*3 </t>
    </r>
    <r>
      <rPr>
        <u/>
        <sz val="8"/>
        <rFont val="Times New Roman"/>
        <family val="1"/>
        <charset val="204"/>
      </rPr>
      <t xml:space="preserve">(129,19 руб.) </t>
    </r>
    <r>
      <rPr>
        <sz val="8"/>
        <rFont val="Times New Roman"/>
        <family val="1"/>
        <charset val="204"/>
      </rPr>
      <t xml:space="preserve"> для использования под склад</t>
    </r>
  </si>
  <si>
    <r>
      <t>0,5*3</t>
    </r>
    <r>
      <rPr>
        <u/>
        <sz val="8"/>
        <rFont val="Times New Roman"/>
        <family val="1"/>
        <charset val="204"/>
      </rPr>
      <t xml:space="preserve"> (84,13 руб)</t>
    </r>
    <r>
      <rPr>
        <sz val="8"/>
        <rFont val="Times New Roman"/>
        <family val="1"/>
        <charset val="204"/>
      </rPr>
      <t xml:space="preserve">  для использования под склад</t>
    </r>
  </si>
  <si>
    <t>Часть капитального строения. Подвал отдельно стоящего здания. Имеется: энергоснабжение.Дата освобождения 19.04.2026</t>
  </si>
  <si>
    <r>
      <t>0,5*3</t>
    </r>
    <r>
      <rPr>
        <u/>
        <sz val="8"/>
        <rFont val="Times New Roman"/>
        <family val="1"/>
        <charset val="204"/>
      </rPr>
      <t xml:space="preserve"> (87,13 руб.)</t>
    </r>
    <r>
      <rPr>
        <sz val="8"/>
        <rFont val="Times New Roman"/>
        <family val="1"/>
        <charset val="204"/>
      </rPr>
      <t xml:space="preserve">  для использования под склад</t>
    </r>
  </si>
  <si>
    <r>
      <t>0,5*3</t>
    </r>
    <r>
      <rPr>
        <u/>
        <sz val="8"/>
        <rFont val="Times New Roman"/>
        <family val="1"/>
        <charset val="204"/>
      </rPr>
      <t xml:space="preserve"> (216,32руб.)</t>
    </r>
    <r>
      <rPr>
        <sz val="8"/>
        <rFont val="Times New Roman"/>
        <family val="1"/>
        <charset val="204"/>
      </rPr>
      <t xml:space="preserve">  для использования под склад</t>
    </r>
  </si>
  <si>
    <t>г. Минск, ул. В. Хоружей, 8, инв. № 500/С-26940      Часть здания специализированного розничной торговли, подвал, часть помещения № 16.2</t>
  </si>
  <si>
    <r>
      <t>0,5*3</t>
    </r>
    <r>
      <rPr>
        <u/>
        <sz val="8"/>
        <rFont val="Times New Roman"/>
        <family val="1"/>
        <charset val="204"/>
      </rPr>
      <t xml:space="preserve"> (94,64 руб.)</t>
    </r>
    <r>
      <rPr>
        <sz val="8"/>
        <rFont val="Times New Roman"/>
        <family val="1"/>
        <charset val="204"/>
      </rPr>
      <t xml:space="preserve">  для использования под склад</t>
    </r>
  </si>
  <si>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13.03.2026</t>
  </si>
  <si>
    <t>г. Минск, ул. В. Хоружей, 8, инв. № 500/С-26940      Часть здания специализированного розничной торговли, подвал, часть помещения № 18.1</t>
  </si>
  <si>
    <r>
      <t>0,5*3</t>
    </r>
    <r>
      <rPr>
        <u/>
        <sz val="8"/>
        <rFont val="Times New Roman"/>
        <family val="1"/>
        <charset val="204"/>
      </rPr>
      <t xml:space="preserve"> (174,26 руб.)</t>
    </r>
    <r>
      <rPr>
        <sz val="8"/>
        <rFont val="Times New Roman"/>
        <family val="1"/>
        <charset val="204"/>
      </rPr>
      <t xml:space="preserve">  для использования под склад</t>
    </r>
  </si>
  <si>
    <t>Часть капитального строения. Подвал отдельно стоящего здания. Имеется: энергоснабжение. Дата освобождения 31.03.2026</t>
  </si>
  <si>
    <t>Часть капитального строения. Подвал отдельно стоящего здания. Имеется: энергоснабжение. Дата освобождения 19.04.2026</t>
  </si>
  <si>
    <t>г. Минск, ул. В. Хоружей, 8, инв. № 500/С-26940      Часть здания специализированного розничной торговли, подвал, часть помещения № 20.8</t>
  </si>
  <si>
    <r>
      <t>0,5*3</t>
    </r>
    <r>
      <rPr>
        <u/>
        <sz val="8"/>
        <rFont val="Times New Roman"/>
        <family val="1"/>
        <charset val="204"/>
      </rPr>
      <t xml:space="preserve"> (183,27 руб.)</t>
    </r>
    <r>
      <rPr>
        <sz val="8"/>
        <rFont val="Times New Roman"/>
        <family val="1"/>
        <charset val="204"/>
      </rPr>
      <t xml:space="preserve">  для использования под склад</t>
    </r>
  </si>
  <si>
    <t>Часть капитального строения. Подвал отдельно стоящего здания. Имеется: энергоснабжение, оборудовано среднетемпературным холодильным оборудованием. Дата освобождения 31.03.2026</t>
  </si>
  <si>
    <r>
      <t>1,1*4,03*</t>
    </r>
    <r>
      <rPr>
        <u/>
        <sz val="8"/>
        <rFont val="Times New Roman"/>
        <family val="1"/>
        <charset val="204"/>
      </rPr>
      <t>(1376,29 руб.)</t>
    </r>
    <r>
      <rPr>
        <sz val="8"/>
        <rFont val="Times New Roman"/>
        <family val="1"/>
        <charset val="204"/>
      </rPr>
      <t xml:space="preserve"> для розничной торговли,                   0,5*3 </t>
    </r>
    <r>
      <rPr>
        <u/>
        <sz val="8"/>
        <rFont val="Times New Roman"/>
        <family val="1"/>
        <charset val="204"/>
      </rPr>
      <t>(465,7 руб.)</t>
    </r>
    <r>
      <rPr>
        <sz val="8"/>
        <rFont val="Times New Roman"/>
        <family val="1"/>
        <charset val="204"/>
      </rPr>
      <t xml:space="preserve"> для иного вида деятельности</t>
    </r>
  </si>
  <si>
    <r>
      <t xml:space="preserve">г. Минск, ул. В. Хоружей, 8/2, инв. № 500/С-34090      Часть сооружения, </t>
    </r>
    <r>
      <rPr>
        <b/>
        <sz val="7.5"/>
        <rFont val="Times New Roman"/>
        <family val="1"/>
        <charset val="204"/>
      </rPr>
      <t>сектор 2, ряд 10, помещение № 11</t>
    </r>
  </si>
  <si>
    <r>
      <t>1,1*4,03*</t>
    </r>
    <r>
      <rPr>
        <u/>
        <sz val="8"/>
        <rFont val="Times New Roman"/>
        <family val="1"/>
        <charset val="204"/>
      </rPr>
      <t>(1314,14 руб.)</t>
    </r>
    <r>
      <rPr>
        <sz val="8"/>
        <rFont val="Times New Roman"/>
        <family val="1"/>
        <charset val="204"/>
      </rPr>
      <t xml:space="preserve"> для розничной торговли,                   0,5*3 </t>
    </r>
    <r>
      <rPr>
        <u/>
        <sz val="8"/>
        <rFont val="Times New Roman"/>
        <family val="1"/>
        <charset val="204"/>
      </rPr>
      <t>(444,67 руб.)</t>
    </r>
    <r>
      <rPr>
        <sz val="8"/>
        <rFont val="Times New Roman"/>
        <family val="1"/>
        <charset val="204"/>
      </rPr>
      <t xml:space="preserve"> для иного вида деятельности</t>
    </r>
  </si>
  <si>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19.04.2026.</t>
  </si>
  <si>
    <r>
      <t xml:space="preserve">г. Минск, ул. В. Хоружей, 8/2, инв. № 500/С-34090      Часть сооружения, </t>
    </r>
    <r>
      <rPr>
        <b/>
        <sz val="7.5"/>
        <rFont val="Times New Roman"/>
        <family val="1"/>
        <charset val="204"/>
      </rPr>
      <t>сектор 2, ряд 10, помещение № 12</t>
    </r>
  </si>
  <si>
    <t>Свободно с 23.04.2026 Предоставление без аукциона</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</si>
  <si>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22.04.2026.</t>
  </si>
  <si>
    <r>
      <t xml:space="preserve">г. Минск, ул. В. Хоружей, 8/2, инв. № 500/С-34090      Часть сооружения, </t>
    </r>
    <r>
      <rPr>
        <b/>
        <sz val="7.5"/>
        <rFont val="Times New Roman"/>
        <family val="1"/>
        <charset val="204"/>
      </rPr>
      <t>сектор 2, ряд 10, помещение № 15</t>
    </r>
  </si>
  <si>
    <r>
      <t>1,1*4,03*</t>
    </r>
    <r>
      <rPr>
        <u/>
        <sz val="8"/>
        <rFont val="Times New Roman"/>
        <family val="1"/>
        <charset val="204"/>
      </rPr>
      <t>(1305,26 руб.)</t>
    </r>
    <r>
      <rPr>
        <sz val="8"/>
        <rFont val="Times New Roman"/>
        <family val="1"/>
        <charset val="204"/>
      </rPr>
      <t xml:space="preserve"> для розничной торговли,                   0,5*3 </t>
    </r>
    <r>
      <rPr>
        <u/>
        <sz val="8"/>
        <rFont val="Times New Roman"/>
        <family val="1"/>
        <charset val="204"/>
      </rPr>
      <t>(441,66 руб.)</t>
    </r>
    <r>
      <rPr>
        <sz val="8"/>
        <rFont val="Times New Roman"/>
        <family val="1"/>
        <charset val="204"/>
      </rPr>
      <t xml:space="preserve"> для иного вида деятельности</t>
    </r>
  </si>
  <si>
    <t>Свободно с 24.04.2026 Предоставление без аукциона</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</si>
  <si>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23.04.2026.</t>
  </si>
  <si>
    <r>
      <t xml:space="preserve">г. Минск, ул. В. Хоружей, 8/2, инв. № 500/С-34090      Часть сооружения, </t>
    </r>
    <r>
      <rPr>
        <b/>
        <sz val="7.5"/>
        <rFont val="Times New Roman"/>
        <family val="1"/>
        <charset val="204"/>
      </rPr>
      <t>сектор 2, ряд 10, помещение № 17</t>
    </r>
  </si>
  <si>
    <r>
      <t>1,1*4,03*</t>
    </r>
    <r>
      <rPr>
        <u/>
        <sz val="8"/>
        <rFont val="Times New Roman"/>
        <family val="1"/>
        <charset val="204"/>
      </rPr>
      <t>(1500,60 руб.)</t>
    </r>
    <r>
      <rPr>
        <sz val="8"/>
        <rFont val="Times New Roman"/>
        <family val="1"/>
        <charset val="204"/>
      </rPr>
      <t xml:space="preserve"> для розничной торговли,                   0,5*3 </t>
    </r>
    <r>
      <rPr>
        <u/>
        <sz val="8"/>
        <rFont val="Times New Roman"/>
        <family val="1"/>
        <charset val="204"/>
      </rPr>
      <t>(507,76 руб.)</t>
    </r>
    <r>
      <rPr>
        <sz val="8"/>
        <rFont val="Times New Roman"/>
        <family val="1"/>
        <charset val="204"/>
      </rPr>
      <t xml:space="preserve"> для иного вида деятельности</t>
    </r>
  </si>
  <si>
    <r>
      <t xml:space="preserve">1,1*4,03 </t>
    </r>
    <r>
      <rPr>
        <u/>
        <sz val="8"/>
        <rFont val="Times New Roman"/>
        <family val="1"/>
        <charset val="204"/>
      </rPr>
      <t>(1305,26руб.)</t>
    </r>
    <r>
      <rPr>
        <sz val="8"/>
        <rFont val="Times New Roman"/>
        <family val="1"/>
        <charset val="204"/>
      </rPr>
      <t xml:space="preserve"> для розничной торговли,                   0,5*3</t>
    </r>
    <r>
      <rPr>
        <u/>
        <sz val="8"/>
        <rFont val="Times New Roman"/>
        <family val="1"/>
        <charset val="204"/>
      </rPr>
      <t xml:space="preserve"> (441,66 руб.</t>
    </r>
    <r>
      <rPr>
        <sz val="8"/>
        <rFont val="Times New Roman"/>
        <family val="1"/>
        <charset val="204"/>
      </rPr>
      <t>) для иного вида деятельности</t>
    </r>
  </si>
  <si>
    <r>
      <t xml:space="preserve">1,1*4,03 </t>
    </r>
    <r>
      <rPr>
        <u/>
        <sz val="8"/>
        <rFont val="Times New Roman"/>
        <family val="1"/>
        <charset val="204"/>
      </rPr>
      <t>(1310,58 руб.)</t>
    </r>
    <r>
      <rPr>
        <sz val="8"/>
        <rFont val="Times New Roman"/>
        <family val="1"/>
        <charset val="204"/>
      </rPr>
      <t xml:space="preserve">для торгового объекта ) ,                    0,5*3,0 </t>
    </r>
    <r>
      <rPr>
        <u/>
        <sz val="8"/>
        <rFont val="Times New Roman"/>
        <family val="1"/>
        <charset val="204"/>
      </rPr>
      <t>(443,46 руб.)</t>
    </r>
    <r>
      <rPr>
        <sz val="8"/>
        <rFont val="Times New Roman"/>
        <family val="1"/>
        <charset val="204"/>
      </rPr>
      <t xml:space="preserve"> для иного вида деятельности</t>
    </r>
  </si>
  <si>
    <r>
      <t xml:space="preserve">1,1*4,03 </t>
    </r>
    <r>
      <rPr>
        <u/>
        <sz val="8"/>
        <rFont val="Times New Roman"/>
        <family val="1"/>
        <charset val="204"/>
      </rPr>
      <t>(1296,38 руб.)</t>
    </r>
    <r>
      <rPr>
        <sz val="8"/>
        <rFont val="Times New Roman"/>
        <family val="1"/>
        <charset val="204"/>
      </rPr>
      <t xml:space="preserve"> для торгового объекта  , 0,5*3,0</t>
    </r>
    <r>
      <rPr>
        <u/>
        <sz val="8"/>
        <rFont val="Times New Roman"/>
        <family val="1"/>
        <charset val="204"/>
      </rPr>
      <t xml:space="preserve"> (438,66руб.) </t>
    </r>
    <r>
      <rPr>
        <sz val="8"/>
        <rFont val="Times New Roman"/>
        <family val="1"/>
        <charset val="204"/>
      </rPr>
      <t>для иного вида деятельности</t>
    </r>
  </si>
  <si>
    <r>
      <t>1,1*4,96</t>
    </r>
    <r>
      <rPr>
        <u/>
        <sz val="8"/>
        <rFont val="Times New Roman"/>
        <family val="1"/>
        <charset val="204"/>
      </rPr>
      <t>(1606,47 руб.)</t>
    </r>
    <r>
      <rPr>
        <sz val="8"/>
        <rFont val="Times New Roman"/>
        <family val="1"/>
        <charset val="204"/>
      </rPr>
      <t xml:space="preserve"> для торгового объекта);                    0,5*3,0 </t>
    </r>
    <r>
      <rPr>
        <u/>
        <sz val="8"/>
        <rFont val="Times New Roman"/>
        <family val="1"/>
        <charset val="204"/>
      </rPr>
      <t xml:space="preserve">(441,66 руб.) </t>
    </r>
    <r>
      <rPr>
        <sz val="8"/>
        <rFont val="Times New Roman"/>
        <family val="1"/>
        <charset val="204"/>
      </rPr>
      <t>для иного вида деятельности</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</si>
  <si>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Дата освобождения 19.04.2026</t>
    </r>
  </si>
  <si>
    <r>
      <t>г. Минск, ул. В. Хоружей, 8/2, инв. № 500/С-34090      Часть сооружения,</t>
    </r>
    <r>
      <rPr>
        <b/>
        <sz val="7.5"/>
        <rFont val="Times New Roman"/>
        <family val="1"/>
        <charset val="204"/>
      </rPr>
      <t xml:space="preserve"> сектор 3, ряд 11, помещение № 5</t>
    </r>
  </si>
  <si>
    <t>Свободно с 22.04.2026 Предоставление без аукциона</t>
  </si>
  <si>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Дата освобождения 21.04.2026</t>
    </r>
  </si>
  <si>
    <r>
      <t xml:space="preserve">1,1*3,34 </t>
    </r>
    <r>
      <rPr>
        <u/>
        <sz val="8"/>
        <rFont val="Times New Roman"/>
        <family val="1"/>
        <charset val="204"/>
      </rPr>
      <t>(603,44 руб.)</t>
    </r>
    <r>
      <rPr>
        <sz val="8"/>
        <rFont val="Times New Roman"/>
        <family val="1"/>
        <charset val="204"/>
      </rPr>
      <t xml:space="preserve"> для торгового объекта; 0,5*3,0 </t>
    </r>
    <r>
      <rPr>
        <u/>
        <sz val="8"/>
        <rFont val="Times New Roman"/>
        <family val="1"/>
        <charset val="204"/>
      </rPr>
      <t>(246,37 руб.)</t>
    </r>
    <r>
      <rPr>
        <sz val="8"/>
        <rFont val="Times New Roman"/>
        <family val="1"/>
        <charset val="204"/>
      </rPr>
      <t xml:space="preserve"> для иного вида деятельности</t>
    </r>
  </si>
  <si>
    <t>Свободно с 20.04.2026     Аукцион признан несостоявшимся 19.10.2021</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</si>
  <si>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19.04.2026</t>
  </si>
  <si>
    <r>
      <t xml:space="preserve">1,1*3,34 </t>
    </r>
    <r>
      <rPr>
        <u/>
        <sz val="8"/>
        <rFont val="Times New Roman"/>
        <family val="1"/>
        <charset val="204"/>
      </rPr>
      <t xml:space="preserve">(1331,98руб.) </t>
    </r>
    <r>
      <rPr>
        <sz val="8"/>
        <rFont val="Times New Roman"/>
        <family val="1"/>
        <charset val="204"/>
      </rPr>
      <t xml:space="preserve">для розничной торговли,                0,5*3,0 </t>
    </r>
    <r>
      <rPr>
        <u/>
        <sz val="8"/>
        <rFont val="Times New Roman"/>
        <family val="1"/>
        <charset val="204"/>
      </rPr>
      <t>(543,81 руб.)</t>
    </r>
    <r>
      <rPr>
        <sz val="8"/>
        <rFont val="Times New Roman"/>
        <family val="1"/>
        <charset val="204"/>
      </rPr>
      <t xml:space="preserve"> для иного вида деятельности</t>
    </r>
  </si>
  <si>
    <r>
      <t>1,1*3,34</t>
    </r>
    <r>
      <rPr>
        <u/>
        <sz val="8"/>
        <rFont val="Times New Roman"/>
        <family val="1"/>
        <charset val="204"/>
      </rPr>
      <t xml:space="preserve"> (1435,01руб.)</t>
    </r>
    <r>
      <rPr>
        <sz val="8"/>
        <rFont val="Times New Roman"/>
        <family val="1"/>
        <charset val="204"/>
      </rPr>
      <t xml:space="preserve"> для торгового объекта ; 0,5*3,0 </t>
    </r>
    <r>
      <rPr>
        <u/>
        <sz val="8"/>
        <rFont val="Times New Roman"/>
        <family val="1"/>
        <charset val="204"/>
      </rPr>
      <t>(585,88 руб.)</t>
    </r>
    <r>
      <rPr>
        <sz val="8"/>
        <rFont val="Times New Roman"/>
        <family val="1"/>
        <charset val="204"/>
      </rPr>
      <t xml:space="preserve"> для иного вида деятельности</t>
    </r>
  </si>
  <si>
    <r>
      <t>г. Минск, ул. В. Хоружей, 8/3, инв. № 500/С-35413      Часть сооружения,</t>
    </r>
    <r>
      <rPr>
        <b/>
        <sz val="7.5"/>
        <rFont val="Times New Roman"/>
        <family val="1"/>
        <charset val="204"/>
      </rPr>
      <t xml:space="preserve"> сектор 4, ряд 8, помещение № 3</t>
    </r>
  </si>
  <si>
    <r>
      <t xml:space="preserve">1,1*4,96 </t>
    </r>
    <r>
      <rPr>
        <u/>
        <sz val="8"/>
        <rFont val="Times New Roman"/>
        <family val="1"/>
        <charset val="204"/>
      </rPr>
      <t>(1879,68руб.)</t>
    </r>
    <r>
      <rPr>
        <sz val="8"/>
        <rFont val="Times New Roman"/>
        <family val="1"/>
        <charset val="204"/>
      </rPr>
      <t xml:space="preserve"> для торгового объекта  ; 0,5*3,0</t>
    </r>
    <r>
      <rPr>
        <u/>
        <sz val="8"/>
        <rFont val="Times New Roman"/>
        <family val="1"/>
        <charset val="204"/>
      </rPr>
      <t xml:space="preserve"> (516,77 руб.) д</t>
    </r>
    <r>
      <rPr>
        <sz val="8"/>
        <rFont val="Times New Roman"/>
        <family val="1"/>
        <charset val="204"/>
      </rPr>
      <t>ля иного вида деятельности</t>
    </r>
  </si>
  <si>
    <t>Аукцион признан несостоявшимся 16.12.2025 № 406 (на согласовании)</t>
  </si>
  <si>
    <r>
      <t xml:space="preserve">0,5*3 </t>
    </r>
    <r>
      <rPr>
        <u/>
        <sz val="8"/>
        <rFont val="Times New Roman"/>
        <family val="1"/>
        <charset val="204"/>
      </rPr>
      <t>(300,45 руб.)</t>
    </r>
    <r>
      <rPr>
        <sz val="8"/>
        <rFont val="Times New Roman"/>
        <family val="1"/>
        <charset val="204"/>
      </rPr>
      <t xml:space="preserve">  для использования под склад</t>
    </r>
  </si>
  <si>
    <r>
      <t xml:space="preserve">0,5*3 </t>
    </r>
    <r>
      <rPr>
        <u/>
        <sz val="8"/>
        <rFont val="Times New Roman"/>
        <family val="1"/>
        <charset val="204"/>
      </rPr>
      <t>(210,32 руб.)</t>
    </r>
    <r>
      <rPr>
        <sz val="8"/>
        <rFont val="Times New Roman"/>
        <family val="1"/>
        <charset val="204"/>
      </rPr>
      <t xml:space="preserve">  для использования под склад</t>
    </r>
  </si>
  <si>
    <r>
      <t xml:space="preserve">0,5*3 </t>
    </r>
    <r>
      <rPr>
        <u/>
        <sz val="8"/>
        <rFont val="Times New Roman"/>
        <family val="1"/>
        <charset val="204"/>
      </rPr>
      <t>(246,37 руб.)</t>
    </r>
    <r>
      <rPr>
        <sz val="8"/>
        <rFont val="Times New Roman"/>
        <family val="1"/>
        <charset val="204"/>
      </rPr>
      <t xml:space="preserve">  для использования под склад</t>
    </r>
  </si>
  <si>
    <r>
      <t xml:space="preserve">0,5*3 </t>
    </r>
    <r>
      <rPr>
        <u/>
        <sz val="8"/>
        <rFont val="Times New Roman"/>
        <family val="1"/>
        <charset val="204"/>
      </rPr>
      <t>(540,81 руб.)</t>
    </r>
    <r>
      <rPr>
        <sz val="8"/>
        <rFont val="Times New Roman"/>
        <family val="1"/>
        <charset val="204"/>
      </rPr>
      <t xml:space="preserve">  для использования под склад</t>
    </r>
  </si>
  <si>
    <r>
      <t xml:space="preserve">0,5*3 </t>
    </r>
    <r>
      <rPr>
        <u/>
        <sz val="8"/>
        <rFont val="Times New Roman"/>
        <family val="1"/>
        <charset val="204"/>
      </rPr>
      <t>(144,22 руб.)</t>
    </r>
    <r>
      <rPr>
        <sz val="8"/>
        <rFont val="Times New Roman"/>
        <family val="1"/>
        <charset val="204"/>
      </rPr>
      <t xml:space="preserve">  для использования под склад</t>
    </r>
  </si>
  <si>
    <r>
      <t xml:space="preserve">0,5*3 </t>
    </r>
    <r>
      <rPr>
        <u/>
        <sz val="8"/>
        <rFont val="Times New Roman"/>
        <family val="1"/>
        <charset val="204"/>
      </rPr>
      <t>(81,12руб.)</t>
    </r>
    <r>
      <rPr>
        <sz val="8"/>
        <rFont val="Times New Roman"/>
        <family val="1"/>
        <charset val="204"/>
      </rPr>
      <t xml:space="preserve">  для использования под склад</t>
    </r>
  </si>
  <si>
    <r>
      <t xml:space="preserve">0,5*3 </t>
    </r>
    <r>
      <rPr>
        <u/>
        <sz val="8"/>
        <rFont val="Times New Roman"/>
        <family val="1"/>
        <charset val="204"/>
      </rPr>
      <t>(1027,54 руб.)</t>
    </r>
    <r>
      <rPr>
        <sz val="8"/>
        <rFont val="Times New Roman"/>
        <family val="1"/>
        <charset val="204"/>
      </rPr>
      <t xml:space="preserve">  для использования под склад</t>
    </r>
  </si>
  <si>
    <r>
      <t xml:space="preserve">0,5*3 </t>
    </r>
    <r>
      <rPr>
        <u/>
        <sz val="8"/>
        <rFont val="Times New Roman"/>
        <family val="1"/>
        <charset val="204"/>
      </rPr>
      <t>(282,42 руб.)</t>
    </r>
    <r>
      <rPr>
        <sz val="8"/>
        <rFont val="Times New Roman"/>
        <family val="1"/>
        <charset val="204"/>
      </rPr>
      <t xml:space="preserve">  для использования под склад</t>
    </r>
  </si>
  <si>
    <r>
      <t xml:space="preserve">0,5*3 </t>
    </r>
    <r>
      <rPr>
        <u/>
        <sz val="8"/>
        <rFont val="Times New Roman"/>
        <family val="1"/>
        <charset val="204"/>
      </rPr>
      <t>(321,48 руб.)</t>
    </r>
    <r>
      <rPr>
        <sz val="8"/>
        <rFont val="Times New Roman"/>
        <family val="1"/>
        <charset val="204"/>
      </rPr>
      <t xml:space="preserve">  для использования под склад</t>
    </r>
  </si>
  <si>
    <r>
      <t xml:space="preserve">0,5*3 </t>
    </r>
    <r>
      <rPr>
        <u/>
        <sz val="8"/>
        <rFont val="Times New Roman"/>
        <family val="1"/>
        <charset val="204"/>
      </rPr>
      <t>(366,55 руб.)</t>
    </r>
    <r>
      <rPr>
        <sz val="8"/>
        <rFont val="Times New Roman"/>
        <family val="1"/>
        <charset val="204"/>
      </rPr>
      <t xml:space="preserve">  для использования под склад</t>
    </r>
  </si>
  <si>
    <r>
      <t>0,5*3 (</t>
    </r>
    <r>
      <rPr>
        <u/>
        <sz val="8"/>
        <rFont val="Times New Roman"/>
        <family val="1"/>
        <charset val="204"/>
      </rPr>
      <t>412,82руб.)</t>
    </r>
    <r>
      <rPr>
        <sz val="8"/>
        <rFont val="Times New Roman"/>
        <family val="1"/>
        <charset val="204"/>
      </rPr>
      <t xml:space="preserve">  для использования под склад</t>
    </r>
  </si>
  <si>
    <r>
      <t xml:space="preserve">0,5*3 </t>
    </r>
    <r>
      <rPr>
        <u/>
        <sz val="8"/>
        <rFont val="Times New Roman"/>
        <family val="1"/>
        <charset val="204"/>
      </rPr>
      <t>(662,49руб.)</t>
    </r>
    <r>
      <rPr>
        <sz val="8"/>
        <rFont val="Times New Roman"/>
        <family val="1"/>
        <charset val="204"/>
      </rPr>
      <t xml:space="preserve">  для использования под склад</t>
    </r>
  </si>
  <si>
    <t>0,5*3*0,7(315,47руб.)</t>
  </si>
  <si>
    <t>0,5*0,7*3 (86,23руб.)</t>
  </si>
  <si>
    <t>0,5*0,7*3 (88,33руб.)</t>
  </si>
  <si>
    <t>0,5*4,41*1*2,2 (262,35руб.)</t>
  </si>
  <si>
    <t>0,5*2,2*1,0*2,2 (533,20 руб.)</t>
  </si>
  <si>
    <t>0,5*2,2*2,2 (218,13руб.)</t>
  </si>
  <si>
    <t>0,5*2,25*2,2 (604,81руб.)</t>
  </si>
  <si>
    <t>0,5*2,2*2,2 (281,14руб.)</t>
  </si>
  <si>
    <t>0,5*4,41*2,2 (310,93руб.)</t>
  </si>
  <si>
    <t>0,5*4,41*2,2 (320,65руб.)</t>
  </si>
  <si>
    <t>0,5*4,41*2,2 (281,78руб.)</t>
  </si>
  <si>
    <t>0,5*4,41*1*2,2 (272,06руб.)</t>
  </si>
  <si>
    <t>0,5*1*2,5 (150,23руб.)</t>
  </si>
  <si>
    <t>0,5*2,25*1*2,2 (396,6руб.)</t>
  </si>
  <si>
    <t xml:space="preserve">0,5*1,0*3 (141,21)  оказание услуг и иного вида  деятельности      0,5*2,2*1*2,2 (227,82)для реализации непрод и прод.группы товаров </t>
  </si>
  <si>
    <t xml:space="preserve">0,5*1,0*3(174,26)  оказание услуг и иного вида  деятельности     0,5*2,2*1*2,2 (281,14)для реализации непрод и прод.группы товаров </t>
  </si>
  <si>
    <t xml:space="preserve">0,5*1,0*3 84,13)  оказание услуг и иного вида  деятельности     0,5* 4,41*1*2,2(272,06)для реализации непрод и прод.группы товаров </t>
  </si>
  <si>
    <t xml:space="preserve">0,5*1,0*3(501,75)  оказание услуг и иного вида  деятельности       0,5*2,25*1*2,2 (827,89)для реализации непрод и прод.группы товаров </t>
  </si>
  <si>
    <t xml:space="preserve">0,5*1,0*3(363,54 руб.)  оказание услуг и иного вида  деятельности      0,5* 2,25*1*2,2(599,85 руб.)для реализации непрод и прод.группы товаров </t>
  </si>
  <si>
    <t xml:space="preserve">0,5*1,0*3,0 (189,28 руб.)  оказание услуг и иного вида  деятельности       0,5*2,25*1*2,2(312,32 руб.)для реализации непрод и прод.группы товаров </t>
  </si>
  <si>
    <t xml:space="preserve">0,5*1,0*3(186,28 руб.)  оказание услуг и иного вида  деятельности       0,5*2,25*1,*2,2(307,36 руб.)для реализации непрод и прод.группы товаров </t>
  </si>
  <si>
    <t>0,5*2,2*1*2,2(81,14 руб.)для реализации непрод и прод.группы товаров 0,5*1*3(174,26 руб.) для иного вида деятельности</t>
  </si>
  <si>
    <t>0,5*2,25*1*2,2(302,40 реуб.)для реализации непрод.и прод.группы товаров 0,5*1*3(783,27 руб.)для иного вида деятельности</t>
  </si>
  <si>
    <t>0,5*2,25*1*2,2 (966,70 руб.) для торгового объекта;          0,5*1*3 (585,88 руб.) для иного вида деятельности</t>
  </si>
  <si>
    <t>0,5*2,25*1*2,2 (813,02 руб.) для торгового объекта; 0,5*1*3 (492,74 руб.) для иного вида деятельности</t>
  </si>
  <si>
    <t>0,5*2,25*1*2,2 312,32 руб.) для торгового объекта; 0,5*1*3 (189,28 руб.) для иного вида деятельности</t>
  </si>
  <si>
    <t>0,5*2,25*1*2,2 (763,44 руб.) для торгового объекта; 0,5*1*3 (462,69 руб.) для иного вида деятельности</t>
  </si>
  <si>
    <t>0,5*2,25*1*2,2 (297,45 руб.) для торгового объекта; 0,5*1*3 (180,27 руб.) для иного вида деятельности</t>
  </si>
  <si>
    <t>0,5*2,25*1*2,2 (277,62руб.) для торгового объекта; 0,5*1*3 (168,25 руб.) для иного вида деятельности</t>
  </si>
  <si>
    <t>0,5*2,2*1*2,2 (271,45 руб.) для торгового объекта; 0,5*1*3 (168,25 руб.) для иного вида деятельности</t>
  </si>
  <si>
    <t>0,5*2,25*1*2,2 (416,42 руб.) для торгового объекта; 0,5*1*3 (252,38 руб.) для иного вида деятельности</t>
  </si>
  <si>
    <t>0,5*2,20*1*2,2 (281,14 руб.) для торгового объекта; 0,5*1*3 (174,26 руб.) для иного вида деятельности</t>
  </si>
  <si>
    <t>0,5*2,2*1*2,2 (266,60 руб.) для торгового объекта; 0,5*1*3 (165,25руб.) для иного вида деятельности</t>
  </si>
  <si>
    <t>0,5*2,2*1*2,2(271,45 руб.) для торгового объекта; 0,5*1*3 (168,25руб.) для иного вида деятельности</t>
  </si>
  <si>
    <t>0,5*2,2*1*2,2 (281,14 руб.) для торгового объекта; 0,5*1*3 (174,26руб.) для иного вида деятельности</t>
  </si>
  <si>
    <t>0,5*4,41*1*2,2 (563,56 руб.) для торгового объекта; 0,5*1*3 (174,26руб.) для иного вида деятельности</t>
  </si>
  <si>
    <t>0,5*2,2*1*2,2 (416,86 руб.)</t>
  </si>
  <si>
    <t>0,5*4,41*1*2,2 (281,78 руб.) для торгового объекта; 0,5*1*3 (87,13руб.) для иного вида деятельности</t>
  </si>
  <si>
    <t>0,5*4,41*1*2,2 (272,06 руб.) для торгового объекта; 0,5*1*3 (84,13 руб.) для иного вида деятельности</t>
  </si>
  <si>
    <t>0,5*2,25*1*2,2 (376,76 руб.) для торгового объекта; 0,5*1*3 (228,34 руб.) для иного вида деятельности</t>
  </si>
  <si>
    <t>0,5*2,2*1*2,2 (562,28руб.) для торгового объекта; 0,5*1*3 (348,52 руб.) для иного вида деятельности</t>
  </si>
  <si>
    <t>0,5*2,25*1*2,2 (827,89 руб.) для торгового объекта; 0,5*1*3 (501,75 руб.) для иного вида деятельности</t>
  </si>
  <si>
    <t>0,5*2,25*1*2,2 (401,55 руб.) для торгового объекта; 0,5*1*3 (243,36 руб.) для иного вида деятельности</t>
  </si>
  <si>
    <t>0,5*2,25*1*2,2 (312,32 руб.) для торгового объекта; 0,5*1*3 (189,28 руб.) для иного вида деятельности</t>
  </si>
  <si>
    <t>0,5*2,2*1*2,2 (261,75 руб.) для торгового объекта; 0,5*1*3 (162,24 руб.) для иного вида деятельности</t>
  </si>
  <si>
    <t>0,5*2,2*1*2,2 (281,14 руб.) для торгового объекта; 0,5*1*3 (174,26 руб.) для иного вида деятельности</t>
  </si>
  <si>
    <t>0,5*2,2*1*2,2 (227,82 руб.) для торгового объекта; 0,5*1*3 (141,21 руб.) для иного вида деятельности</t>
  </si>
  <si>
    <t>0,5*2,2*1*2,2 (266,60 руб.) для торгового объекта; 0,5*1*3 (165,25 руб.) для иного вида деятельности</t>
  </si>
  <si>
    <t>0,5*2,2*1*2,2 (285,99 руб.) для торгового объекта; 0,5*1*3 (177,27 руб.) для иного вида деятельности</t>
  </si>
  <si>
    <t>0,5*2,25*1*2,2 (614,72 руб.) для торгового объекта; 0,5*1*3 (372,56 руб.) для иного вида деятельности</t>
  </si>
  <si>
    <t xml:space="preserve"> 0,5*1*2 (183,27руб) </t>
  </si>
  <si>
    <t>0,5*4,41*1*2,2 (544,13 руб.) для торгового объекта; 0,5*1*3 (168,25 руб.) для иного вида деятельности</t>
  </si>
  <si>
    <t>Торговый объект (продовольственная и   или) непродовольственная группа товаров), кроме товаров ритуального назначения</t>
  </si>
  <si>
    <r>
      <t>Розничный торговый объект (продовольственная либо непродовольственная группы товаров,</t>
    </r>
    <r>
      <rPr>
        <b/>
        <sz val="7.5"/>
        <rFont val="Times New Roman"/>
        <family val="1"/>
        <charset val="204"/>
      </rPr>
      <t xml:space="preserve"> иные цели возможны в данном объекте). </t>
    </r>
  </si>
  <si>
    <t>Право аренды на аукцион состоится в апреле 25.04.2026</t>
  </si>
  <si>
    <t>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административные цели (офис).</t>
  </si>
  <si>
    <t>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административные цели (офис).</t>
  </si>
  <si>
    <t>0,5*2,2*1*2,2 (508,74 руб.)</t>
  </si>
  <si>
    <t>Подземные переходы 8-13, торговое помещение № 13                         инв. 500/D-700549</t>
  </si>
  <si>
    <t xml:space="preserve">3,0
</t>
  </si>
  <si>
    <t>Филиал N 6 коммунального унитарного предприятия "Минский городской центр недвижимости",                 УНП 102422584</t>
  </si>
  <si>
    <t>4,0х2,0  (3,0 - при применении понижающих коэффициентов)</t>
  </si>
  <si>
    <t xml:space="preserve">пр-т Независимости, 3-2, Торговый центр «Столица», помещение № 524, нижний уровень инв. 500/D-7101034                                                                                                                                       </t>
  </si>
  <si>
    <t xml:space="preserve">      2,0х0,3 (для торговли) первые 6 месяцев; 2,0х0,45 последующий период; 3,0х0,5 (для размещения отделений банков); 3,0х0,3 (для оказания иных услуг населению; иные виды деятельности (3,0 - при применении понижающих коэффициентов)</t>
  </si>
  <si>
    <t xml:space="preserve">пр-т Независимости, 3-2, Торговый центр «Столица», помещение №  518, средний уровень, инв. 500/D-7101034                                                                                                                                       </t>
  </si>
  <si>
    <t>Розничный торговый объект (продовольственная и/или непродовольственная группа), оказание услуг, включая банковские (кроме ритуальных), иные цели, возможные на данном объекте аренды.</t>
  </si>
  <si>
    <t>3,0х5,0 для розничной торговли;                                              3,0 для деятельности, не связанной с розничной торговлей</t>
  </si>
  <si>
    <t>г. Минск, пр. Независимости, 134, Торговый центр «Першы нацыянальны гандлёвы дом», инв. 500/С- 13016804</t>
  </si>
  <si>
    <t>Торговый объект (непродовольственная группа товаров).</t>
  </si>
  <si>
    <t>г. Минск, пр. Независимости, 155/1-2н, Торговый центр «Счастье», инв. 500/D- 688842</t>
  </si>
  <si>
    <t>Торговый объект, административные цели, иные виды деятельности по согласованию с Арендодателем.</t>
  </si>
  <si>
    <t>Сдается без аукциона. Имеется заявление. Аренда после ввода объекта в эксплуатацию.</t>
  </si>
  <si>
    <r>
      <rPr>
        <sz val="8"/>
        <rFont val="Times New Roman"/>
        <family val="1"/>
        <charset val="204"/>
      </rPr>
      <t xml:space="preserve"> 2,0 х 0,7 для розничной  торговли (при наличии права на понижающие коэффициенты коэффициент спроса - 3,0)            </t>
    </r>
    <r>
      <rPr>
        <sz val="8"/>
        <color rgb="FFFF0000"/>
        <rFont val="Times New Roman"/>
        <family val="1"/>
        <charset val="204"/>
      </rPr>
      <t xml:space="preserve"> </t>
    </r>
  </si>
  <si>
    <r>
      <rPr>
        <b/>
        <sz val="8"/>
        <rFont val="Times New Roman"/>
        <family val="1"/>
        <charset val="204"/>
      </rPr>
      <t>Место для размещения киоска № К2025</t>
    </r>
    <r>
      <rPr>
        <sz val="8"/>
        <rFont val="Times New Roman"/>
        <family val="1"/>
        <charset val="204"/>
      </rPr>
      <t xml:space="preserve">, второй этаж торгового центра "Першы Нацыянальны гандлёвы дом" согласно схеме. Потолок - бетон, высота от пола до перекрытия - 5,1 м.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На арендатора возлагается: 1. установка прибора технического учета электроэнергии; 2.  разработка дизайн-проекта и согласование с арендодателем, монтаж и установка торгового оборудования, выполнение остекления торгового оборудования с пешеходной улицы стеклом класса защиты СМ1, СМ2 (ГОСТ 30826-2001 «Стекло многослойное строительного назначения»)  либо оклеивание ударопрочной пленкой класса защиты А1-А3, установка  оборудования из негорючих или трудногорючих материалов. Все мероприятия осуществляются арендатором за счет собственных средств без последующего возмещения стоимости работ арендодателем. Свободно с 18.02.2026.  </t>
    </r>
  </si>
  <si>
    <r>
      <t xml:space="preserve">Место для размещения киоска № К2027 </t>
    </r>
    <r>
      <rPr>
        <sz val="8"/>
        <rFont val="Times New Roman"/>
        <family val="1"/>
        <charset val="204"/>
      </rPr>
      <t>на 2-ом этаже торгового центра "Першы Нацыянальны гандлёвы дом" согласно схеме. Потолок - бетон, высота от пола до перекрытия - 5,1 м.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На арендатора возлагается: 1. установка прибора технического учета электроэнергии; 2. разработка дизайн-проекта и согласование с арендодателем, монтаж и установка торгового оборудования, выполнение остекления торгового оборудования с пешеходной улицы стеклом класса защиты СМ1, СМ2 (ГОСТ 30826-2001 «Стекло многослойное строительного назначения»)  либо оклеивание ударопрочной пленкой класса защиты А1-А3, установка  оборудования из негорючих или трудногорючих материалов. Все мероприятия осуществляются арендатором за счет собственных средств без последующего возмещения стоимости работ арендодателем. Свободно с 02.03.2026.</t>
    </r>
  </si>
  <si>
    <r>
      <t>Место для размещения киоска № К2028</t>
    </r>
    <r>
      <rPr>
        <sz val="8"/>
        <rFont val="Times New Roman"/>
        <family val="1"/>
        <charset val="204"/>
      </rPr>
      <t xml:space="preserve"> на 2-ом этаже торгового центра "Першы Нацыянальны гандлёвы дом" согласно схеме. Потолок - бетон, высота от пола до перекрытия - 5,1 м.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На арендатора возлагается: 1. установка прибора технического учета электроэнергии;  2. разработка дизайн-проекта и согласование с арендодателем, монтаж и установка торгового оборудования, выполнение остекления торгового оборудования с пешеходной улицы стеклом класса защиты СМ1, СМ2 (ГОСТ 30826-2001 «Стекло многослойное строительного назначения»)  либо оклеивание ударопрочной пленкой класса защиты А1-А3, установка  оборудования из негорючих или трудногорючих материалов. Все мероприятия осуществляются арендатором за счет собственных средств без последующего возмещения стоимости работ арендодателем. Свободно с 02.03.2026.</t>
    </r>
  </si>
  <si>
    <r>
      <t xml:space="preserve">Помещение №335 </t>
    </r>
    <r>
      <rPr>
        <sz val="8"/>
        <rFont val="Times New Roman"/>
        <family val="1"/>
        <charset val="204"/>
      </rPr>
      <t>на 3-ем этаже торгового центра "Першы Нацыянальны гандлевы дом". Потолок - бетон, высота от пола до перекрытия - 5,1 м. Стены: ГКЛ, оштукатурены и окрашены, стеклянные витражи. Двери: с лицевой стороны -1 стеклянная двухстворчатая,  выход в технический  коридор из помещения - 1 металлическая. Пол - плитка. Освещение -  искусственное 3 плафона, 1 выключатель. Водоснабжение -умывальник.Отопление, кондиционирование, приточно-вытяжная вентиляция в общей системе здания. Системы пожарной сигнализации, оповещения о пожаре, автоматического пожаротушения - в общей системе здания. Установлен прибор учета электроэнергии. Доставка  товара осуществляется по техническому корридору.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освещения и установка осветительных приборов. Свободно с 04.02.2026.</t>
    </r>
  </si>
  <si>
    <r>
      <t xml:space="preserve">Помещение №345 </t>
    </r>
    <r>
      <rPr>
        <sz val="8"/>
        <rFont val="Times New Roman"/>
        <family val="1"/>
        <charset val="204"/>
      </rPr>
      <t xml:space="preserve"> на 3-ем этаже торгового центра "Першы Нацыянальны гандлевы дом". Потолок - бетон, высота от пола до перекрытия - 5,1 м. Стены: ГКЛ, оштукатурены и окрашены, стеклянные витражи. Двери: с лицевой стороны -1 стеклянная двухстворчатая. Пол - плитка. Освещение -  искусственное 2 плафона, 1 выключатель. Отопление, кондиционирование, приточно-вытяжная вентиляция в общей системе здания. Системы пожарной сигнализации, оповещения о пожаре, автоматического пожаротушения - в общей системе здания. Установлен прибор технического учета электроэнергии.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освещения и установка осветительных приборов. Свободно с 14.03.2026. </t>
    </r>
  </si>
  <si>
    <r>
      <rPr>
        <b/>
        <sz val="8"/>
        <rFont val="Times New Roman"/>
        <family val="1"/>
        <charset val="204"/>
      </rPr>
      <t>Часть изолированного помещения на 1-ом этаже торгового центра "Счастье"</t>
    </r>
    <r>
      <rPr>
        <sz val="8"/>
        <rFont val="Times New Roman"/>
        <family val="1"/>
        <charset val="204"/>
      </rPr>
      <t>, площадь торговых залов - 268,68 кв.м, площадь сан.узлов - 10,8 кв.м. Потолок подвесной (панели "Армстронг") с встроенным освещением, высота от пола до потолка- 3,07м, имеется естественное освещение. Стены: ГКЛ, бетон. Двери ПВХ: 3 двухстворчатые. Пол - бетон. Кондиционирование, приточно-вытяжная вентиляция, система пожарной сигнализации, оповещения о пожаре в общей системе здания. Установлен прибор технического учета электроэнергии. Требуется проведение текущего ремонта за счет средств арендатора без последующего возмещения затрат Арендодателем.</t>
    </r>
  </si>
  <si>
    <t xml:space="preserve">под торговый объект (продовольственная и (или) непродовольственная группы товаров);оказание услуг (кроме ритуальных), иные цели, возможные на данном объекте аренды. </t>
  </si>
  <si>
    <t>Право аренды  на аукцион  14.04.2026 № 412 (предмет аукциона №37)</t>
  </si>
  <si>
    <t>Право аренды на аукцион  14.04.2026 № 412 (предмет аукциона №38)</t>
  </si>
  <si>
    <t>Право аренды на аукцион  14.04.2026 № 412 (предмет аукциона №39)</t>
  </si>
  <si>
    <t>Право аренды  на аукцион 14.04.2026 № 412 (предмет аукциона №40)</t>
  </si>
  <si>
    <t>Право аренды  на аукцион  14.04.2026 № 412 (предмет аукциона №41)</t>
  </si>
  <si>
    <t>Право аренды  на аукцион 14.04.2026 № 412 (предмет аукциона № 42)</t>
  </si>
  <si>
    <t>Розничный торговый объект (кроме ритуальных, товаров бывших в употреблении ), оказание услуг (кроме ритуальных) и иные цели, возможные на данном объекте аренды</t>
  </si>
  <si>
    <t>ул. Максима Богдановича,  1-2 
(часть изолированного помещения   500/D -7988210794)</t>
  </si>
  <si>
    <t>Административные цели (офис), торговый объект (непродовольственная группа товаров), услуги населению (кроме ритуальных) и иные цели возможные на данном объекте аренды в жилом доме.</t>
  </si>
  <si>
    <t xml:space="preserve">ул. Красина, 27 - 3                500/D - 798799855         </t>
  </si>
  <si>
    <t xml:space="preserve">Часть изолированного помещения. 3-й этаж. Имеется естественное освещение, 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</si>
  <si>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Часть капитального строения. 2-й этаж. Общий вход с другими арендаторами. Имеется естественное освещение, строение электрифицировано,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t>
  </si>
  <si>
    <t>Часть капитального строения. 1-й этаж. Общий вход с другими арендаторами. Без естественного освещения, строение электрифицировано,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t>
  </si>
  <si>
    <t xml:space="preserve">Часть капитального строения, 2-й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</si>
  <si>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капитального строения, 1-й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</si>
  <si>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изолированного помещения. 3-й этаж. Имеется естественное освещение, 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</si>
  <si>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отопление,  приточно-вытяжная вентиляция, кондиционирование, система пожарной автоматики и оповещение опожаре, аэрозольное пожаротушение, установлены защитные ограждающие злементы - ролеты.   Свободно с 23.03.2026  </t>
  </si>
  <si>
    <r>
      <t>ГП "ЖЭУ № 1 Московского района г. Минска",374-36-18, 8017-374-89-74,</t>
    </r>
    <r>
      <rPr>
        <b/>
        <i/>
        <sz val="8"/>
        <color rgb="FFFF0000"/>
        <rFont val="Times New Roman"/>
        <family val="1"/>
        <charset val="204"/>
      </rPr>
      <t xml:space="preserve"> </t>
    </r>
    <r>
      <rPr>
        <b/>
        <i/>
        <sz val="8"/>
        <rFont val="Times New Roman"/>
        <family val="1"/>
        <charset val="204"/>
      </rPr>
      <t>УНП 190847332</t>
    </r>
  </si>
  <si>
    <t xml:space="preserve">г.Минск, ул. Наполеона Орды, д.53, пом.2Н   500/D-70793118          </t>
  </si>
  <si>
    <t>Под любые цели, возможные на данном  объекте аренды в жилом доме</t>
  </si>
  <si>
    <t>ГП "ЖЭУ № 1 Московского района г. Минска",374-36-18, 8017-374-89-74, УНП 190847332</t>
  </si>
  <si>
    <t>г. Минск, ул. Ежи Гедройца, д.12, пом.3Н 500/D-707951766</t>
  </si>
  <si>
    <t>403,1</t>
  </si>
  <si>
    <r>
      <t xml:space="preserve">Административное помещение на 1-м этаже жилого дома. </t>
    </r>
    <r>
      <rPr>
        <sz val="8"/>
        <color rgb="FFFF0000"/>
        <rFont val="Times New Roman"/>
        <family val="1"/>
        <charset val="204"/>
      </rPr>
      <t xml:space="preserve"> </t>
    </r>
    <r>
      <rPr>
        <sz val="8"/>
        <rFont val="Times New Roman"/>
        <family val="1"/>
        <charset val="204"/>
      </rPr>
      <t>Имеется естественное освещение, электроснабжение, отопление, водоснабжение и отдельный вход. Требуется косметический ремонт. Все работы за счет средств арендатора без последующей компенсации затрат. Не используется с 01.03.2026</t>
    </r>
  </si>
  <si>
    <r>
      <t xml:space="preserve">Административное помещение на 1-м этаже жилого дома. </t>
    </r>
    <r>
      <rPr>
        <sz val="8"/>
        <color rgb="FFFF0000"/>
        <rFont val="Times New Roman"/>
        <family val="1"/>
        <charset val="204"/>
      </rPr>
      <t xml:space="preserve"> </t>
    </r>
    <r>
      <rPr>
        <sz val="8"/>
        <rFont val="Times New Roman"/>
        <family val="1"/>
        <charset val="204"/>
      </rPr>
      <t>Имеется естественное освещение, электроснабжение, центральное отопление, водоснабжение и отдельный вход. Требуется косметический ремонт. Все работы за счет средств арендатора без последующей компенсации затрат. Не используется с 01.03.2026</t>
    </r>
  </si>
  <si>
    <t>Административное помещение на 1-м этаже жилого дома.  Имеется естественное освещение, электроснабжение, центральное отопление, водоснабжение и отдельный вход. Требуется косметический ремонт. Все работы за счет средств арендатора без последующей компенсации затрат. Не используется с 01.03.2026</t>
  </si>
  <si>
    <t>Все работы по ремонту за счёт средств арендатора без последующей компенсации затрат. Санузел находится в соседнем здании. Отопление отсутствует. Вход в помещение отдельный.</t>
  </si>
  <si>
    <r>
      <t xml:space="preserve">Помещение № 26 находится на 2-ом этаже здания стрелкового тира со скалодромом. Обеспечено электроснабжением, отоплением и естественным освещением.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r>
    <r>
      <rPr>
        <b/>
        <sz val="8"/>
        <rFont val="Times New Roman"/>
        <family val="1"/>
        <charset val="204"/>
      </rPr>
      <t>Срок аренды 3 года.</t>
    </r>
  </si>
  <si>
    <t>Аукцион  признан несостоявшимся 26.03.2026</t>
  </si>
  <si>
    <r>
      <t xml:space="preserve">Объект представляет собой часть площади в коридоре цокольного этажа здания неврологического корпуса (отделение лучевой диагностики) Согласно схеме). Благоустройство: отопление центральное, освещение естественное, система энергоснабжения и водоснабжения и канализация. </t>
    </r>
    <r>
      <rPr>
        <b/>
        <sz val="8"/>
        <rFont val="Times New Roman"/>
        <family val="1"/>
        <charset val="204"/>
      </rPr>
      <t>Срок аренды – 3 года.</t>
    </r>
  </si>
  <si>
    <t>Размещение торгового автомата продовольственной группы товаров (вендинговый  автомат по продаже сэндвичей, воды, напитков и т.д.), кроме кофейни самообслуживания</t>
  </si>
  <si>
    <t xml:space="preserve"> Размещение торгового автомата продовольственной группы товаров ( вендинговый  автомат по продаже сэндвичей, воды, напитков и т.д.), кроме кофейни самообслуживания</t>
  </si>
  <si>
    <t>Учреждение здравоохранения "14-я центральная районная поликлиника Партизанского района г. Минска", УНП 100062411,       тел. 2242403</t>
  </si>
  <si>
    <t>г. Минск, ул. Жилуновича, 4
Инвентарный номер 500/С-26646</t>
  </si>
  <si>
    <t>Административные цели (офис), оказание услуг населению (кроме ритуальных), торговый объект (непродовольственная группа товаров), пункт выдачи заказов интернет-магазина, иные цели, возможные на данном объекте аренды</t>
  </si>
  <si>
    <t>Административные цели (офис),оказание услуг населению (кроме ритуальных), торговый объект (непродовольственная группа товаров), пункт выдачи заказов интернет-магазина, иные цели, возможные на данном объекте аренды</t>
  </si>
  <si>
    <t>Административные цели (офис), оказание услуг населению (кроме ритуальных), торговый объект (непродовольственная группа товаров), пункт выдачи заказов интернет-магазина,  иные цели, возможные на данном объекте аренды</t>
  </si>
  <si>
    <t xml:space="preserve"> СОГЛАСОВАНО</t>
  </si>
  <si>
    <t>Административные цели и иные цели, возможные на данном объекте аренды в жилом доме (кроме объекта общественного питания).</t>
  </si>
  <si>
    <t>г.Минск, ул. Московская, 16-65        500/D-708038118</t>
  </si>
  <si>
    <t>г.Минск, ул. Розы Люксембург, 97-61                                         500/D-7988193221</t>
  </si>
  <si>
    <t xml:space="preserve">ул. Алибегова, 15А                1                  </t>
  </si>
  <si>
    <t>ул. Сергея Есенина, 121    500/С-49357</t>
  </si>
  <si>
    <t>к.208.2-й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t>
  </si>
  <si>
    <t>ком. 101.1-й этаж ОСЗ. Вход отдельный. Водоснабжение, канализация отсутствует. Отопление, естественное освещение имеется. Требуется ремонт, установка эл.счетчика за счет средств арендатора без компенсации затрат.Освобождено 25.02.2026</t>
  </si>
  <si>
    <t>ком. 207.2 этаж. Вход, коммунальные услуги с другими арендаторами. Требуется ремонт, эл.счетчик, пожарная автоматика за счёт средств арендатора без компенсации затрат. Аренда до момента сноса здания. Освобождено 28.10.2022</t>
  </si>
  <si>
    <t>к.213.2-й этаж ОСЗ. Вход, ВиК совместно с другими арендаторами. Отопление, естественное освещение имеется. Требуется ремонт, установка УПА, эл.счетчика засчет средств арендатора без компенсации затрат.  Аренда до момента сноса здания. Освобождено 05.03.15.</t>
  </si>
  <si>
    <t>к.108.1-й этаж ОСЗ. Вход, ВиК совместно с другими арендаторами. Отопление, естественное освещение имеется. Требуется ремонт, установка УПА, эл.счетчика засчет средств арендатора без компенсации затрат. Аренда до момента сноса здания. Освобождено 20.07.16.</t>
  </si>
  <si>
    <t>к.106.1-й этаж ОСЗ. Вход, ВиК совместно с другими арендаторами. Отопление, естественное освещение имеется. Требуется ремонт, установка УПА, эл.счетчика засчет средств арендатора без компенсации затрат. Аренда до момента сноса здания. Освобождено 23.07.13.</t>
  </si>
  <si>
    <t>к.319,320.1-й этаж ОСЗ. Вход, ВиК совместно с другими арендаторами. Отопление, естественное освещение имеется. Требуется ремонт, установка УПА, эл.счетчика засчет средств арендатора без компенсации затрат. Аренда до момента сноса здания. освобождено 08.01.2015</t>
  </si>
  <si>
    <t>к.321.3-й этаж ОСЗ. Вход, ВиК совместно с другими арендаторами. Отопление, естественное освещение имеется. Требуется ремонт, установка УПА, эл.счетчика засчет средств арендатора без компенсации затрат. Аренда до момента сноса здания. Освобождено 25.08.16</t>
  </si>
  <si>
    <t>к.325.3-й этаж ОСЗ. Вход, ВиК совместно с другими арендаторами. Отопление, естественное освещение имеется. Требуется ремонт, установка УПА, эл.счетчика засчет средств арендатора без компенсации затрат. Аренда до момента сноса здания. Освобождено 22.08.14.</t>
  </si>
  <si>
    <t>к.7,8,9,10.1-й этаж ОСЗ. Вход, ВиК совместно с другими арендаторами. Отопление, естественное освещение имеется. Требуется ремонт, установка УПА, эл.счетчика засчет средств арендатора без компенсации затрат. Аренда до момента сноса здания. Освобождено 25.08.2016</t>
  </si>
  <si>
    <t>пом. 21-26.2-й этаж ОСЗ. Вход, ВиК совместно с другими арендаторами. Отопление, естественное освещение имеется. Требуется ремонт, установка УПА, эл.счетчика засчет средств арендатора без компенсации затрат. Аренда до момента сноса здания. Освобождено 31.03.2017</t>
  </si>
  <si>
    <t>подвал жилого дома. Вход совместно с другими арендаторами.Имеется отопление, электроэнергия., водоснабжение, канализация.  Естественное освещение отсутствует ( 2 свет. окна  в пом. склада 3,  5).Необходимо согласование МЧС,  Требуется ремонт, установка пожарной автоматики, прибора учета электроэнергии за счет средств арендатора без компенсации затрат. Освобождено 03.11.2015</t>
  </si>
  <si>
    <t>часть пом. 12  Цокольный этаж ОСЗ. Вход отдельный. Отопление  имеется, естественное освещение отсутствует. Водоснабжение отсутствует.Все работы за счет средств арендатора без последующей компенсации затрат. Освобождено 07.06.2019</t>
  </si>
  <si>
    <t>Сдача в аренду. Аукцион от 26.03.2026 №411 признан несостоявшимся.</t>
  </si>
  <si>
    <t>г. Минск, ул.Фрунзе, д.2, ЦДП имени М. Горького инв.0053462</t>
  </si>
  <si>
    <t>г. Минск, пр-т Независимости, д. 84, Парк культуры и отдыха имени Челюскинцев инв.000101119</t>
  </si>
  <si>
    <t>Деятельность парков культуры и отдыха, аттракционов (размещение механизированного и немеханизированного аттракциона (комплекса аттракционов), размещение надувного аттракциона (комплекса аттракционов), размещение аркадного аттракциона (комплекса аттракционов)</t>
  </si>
  <si>
    <t>г. Минск, пр-т Независимости, д. 84, Парк культуры и отдыха имени Челюскинцев инв.000101113</t>
  </si>
  <si>
    <t>Деятельность парков культуры и отдыха, аттракционов    (размещение аркадных аттракционов, осуществление культурно-развлекательной деятельности, проведения иных мероприятий, за исключением организации торговли, общественного питания)</t>
  </si>
  <si>
    <t>В весенне-осенний период 1,0 БАВ за 1 кв.м., в период прекращения эксплуатации оборудования 0,08 БАВ за 1 кв.м</t>
  </si>
  <si>
    <t>В весенне-осенний период 1,0 БАВ за 1 кв.м., в период монтажа, демонтажа, прекращения эксплуатации оборудования 0,08 БАВ за 1 кв.м.</t>
  </si>
  <si>
    <r>
      <t xml:space="preserve">Открытая площадка с твердым покрытием №82 (согласно схеме) с обязательным условием заключения Арендатором отдельного договора аренды на оборудование (ограждение) находящееся на площадке. Стоимость аренды оборудования  составляет  </t>
    </r>
    <r>
      <rPr>
        <b/>
        <sz val="7"/>
        <color indexed="10"/>
        <rFont val="Times New Roman"/>
        <family val="1"/>
        <charset val="204"/>
      </rPr>
      <t>230,65</t>
    </r>
    <r>
      <rPr>
        <sz val="7"/>
        <rFont val="Times New Roman"/>
        <family val="1"/>
        <charset val="204"/>
      </rPr>
      <t xml:space="preserve"> рублей в месяц. Форма объекта —  аттракцион (аттракционы) без фундамента. Арендатор обязан соблюдать требования законодательства, регулирующего порядок и условия осуществления соответствующей деятельности. Аттракцион (аттракционы) должны быть  современными и иметь привлекательный вид, а также соответствовать требованиям всех норм безопаности, действующих в Республике Беларусь. Условия:  1. получение соответствующих разрешений для функционирования аттракциона (аттракционов); 2. согласовать с Арендодателем внешний вид аттракциона (аттракционов). Арендатор обязан соблюдать требования законодательства, регулирующего порядок и условия осуществления соответствующей деятельности. Имеется возможность для подключения   к источнику электроэнергии мощностью до 75 кВт, 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t>
    </r>
    <r>
      <rPr>
        <b/>
        <sz val="7"/>
        <rFont val="Times New Roman"/>
        <family val="1"/>
        <charset val="204"/>
      </rPr>
      <t xml:space="preserve">Срок аренды по 30.09.2026 включительно. </t>
    </r>
  </si>
  <si>
    <r>
      <t xml:space="preserve">Открытая площадка с твердым покрытием №83 (согласно схеме) с обязательным условием заключения Арендатором отдельного договора аренды на оборудование (ограждение) находящееся на площадке. Стоимость аренды оборудования  составляет  </t>
    </r>
    <r>
      <rPr>
        <b/>
        <sz val="7"/>
        <color indexed="10"/>
        <rFont val="Times New Roman"/>
        <family val="1"/>
        <charset val="204"/>
      </rPr>
      <t>277,59</t>
    </r>
    <r>
      <rPr>
        <sz val="7"/>
        <rFont val="Times New Roman"/>
        <family val="1"/>
        <charset val="204"/>
      </rPr>
      <t xml:space="preserve">  рублей в месяц. Форма объекта —  аттракцион (аттракционы) без фундамента. Арендатор обязан соблюдать требования законодательства, регулирующего порядок и условия осуществления соответствующей деятельности. Аттракцион (аттракционы) должны быть  современными и иметь привлекательный вид, а также соответствовать требованиям всех норм безопаности, действующих в Республике Беларусь. Условия:  1. получение соответствующих разрешений для функционирования аттракциона (аттракционов); 2. согласовать с Арендодателем внешний вид аттракциона. Арендатор обязан соблюдать требования законодательства, регулирующего порядок и условия осуществления соответствующей деятельности. Имеется возможность для подключения   к источнику электроэнергии мощностью до 20</t>
    </r>
    <r>
      <rPr>
        <sz val="7"/>
        <color indexed="10"/>
        <rFont val="Times New Roman"/>
        <family val="1"/>
        <charset val="204"/>
      </rPr>
      <t xml:space="preserve"> </t>
    </r>
    <r>
      <rPr>
        <sz val="7"/>
        <rFont val="Times New Roman"/>
        <family val="1"/>
        <charset val="204"/>
      </rPr>
      <t xml:space="preserve">кВт, 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t>
    </r>
    <r>
      <rPr>
        <b/>
        <sz val="7"/>
        <rFont val="Times New Roman"/>
        <family val="1"/>
        <charset val="204"/>
      </rPr>
      <t xml:space="preserve">Срок аренды по 30.09.2026 включительно. </t>
    </r>
  </si>
  <si>
    <t>проведение учебно-тренировочных, физкультурно-оздоровительных и спортивно-массовых мероприятий</t>
  </si>
  <si>
    <t>г. Минск, ул. Михася Лынькова,  д. 111А,                              инвентарный номер 500/С-51799</t>
  </si>
  <si>
    <t>право аренды на аукцион  05.2026</t>
  </si>
  <si>
    <t>Помещение на 1-м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</si>
  <si>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г. Минск, ул. Ольшевского,  д. 57, пом. 1,                              инвентарный номер 500/D-7076223</t>
  </si>
  <si>
    <t>0,7;  3 - при применении понижающих коэффициентов</t>
  </si>
  <si>
    <t>1,7;   3 - при применении понижающих коэффициентов</t>
  </si>
  <si>
    <t>ул. Куйбышева, 44 -пом. 2Н  500/D-7058843</t>
  </si>
  <si>
    <t>107,10</t>
  </si>
  <si>
    <t>Административные цели, торговый объект продовольственная и/или непродовольственная группа (кроме одежды и обуви б/у), оказание услуг (кроме ритуальных), иные цели, возможные на данном объекте аренды в жилом доме</t>
  </si>
  <si>
    <t>Изолированное  помещение на 1-м этаже жилого дома. Два отдельных входа. Имеются: отопление, электроснабжение, холодное водоснабжение, канализация, естественное освещение. Работы по проведению ремонта за счет средств арендатора без последующей компенсациизатрат. Ежемесячно вносится плата в счет будущего возмещения затрат арендодателя на капитальный ремонт. Не используется с 09.04.26</t>
  </si>
  <si>
    <t>2; 
3 - при применении понижающих коэффициентов</t>
  </si>
  <si>
    <t xml:space="preserve">ул. Маяковского, 24 -1н       500/-718600 </t>
  </si>
  <si>
    <t>г. Минск, ул. Сухаревская, 33, инвертарный номер 500/С-46843</t>
  </si>
  <si>
    <t>Помещение на 2 этаже. Электроснабжение, естественное и искусственное освещение. Требуется ремонт. Все работы за счет средств арендатора без последующей компенсации затрат.</t>
  </si>
  <si>
    <t>Завод ЖБИ  Строительного коммунального унитарного предприятия "МИНСКМЕТРОСТРОЙ"                          тел (17)373 52 54                                УНП  100320367</t>
  </si>
  <si>
    <t>220075, г.Минск, ул.Селицкого,15В/7 СЭЗ "Минск"   здания инвентарный номер 500/С-37732</t>
  </si>
  <si>
    <t>Производство по обработке металлических изделий</t>
  </si>
  <si>
    <t xml:space="preserve">Часть материального склада, склад № 4, 1 эт. Имеется  электроснабжение.  Полы - бетон, стены железобетонные панели, кирпичные. </t>
  </si>
  <si>
    <t>На согласовании. Сдача в аренду без аукциона.                    Свободно с 08.04.2026</t>
  </si>
  <si>
    <t>часть изолированного помещения - пом. 1-7, 1-8  (подвал). Имеется отопление, электроснабжение, естественное освещение отсутствует.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</si>
  <si>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г.Минск, пр-т Победителей, 5-4,             инв. №500D-718150</t>
  </si>
  <si>
    <t>Право аренды на аукцион 05.2026. Не используется с 01.04.2026</t>
  </si>
  <si>
    <t>часть изолированного помещения - каб. 4-9 (2 этаж). Имеется естественное освещение, отопление, электроснабжение. Вход, санузел совместно с другими арендаторами. Работы по проведению ремонта за счет средств арендатора без последующей компенсации затрат.</t>
  </si>
  <si>
    <t xml:space="preserve">г.Минск,  пр-т Победителей, 141-6, инв.№500/D798782218  </t>
  </si>
  <si>
    <t>г.Минск,  пр-т Победителей, 141-10, инв.№500/D798782222</t>
  </si>
  <si>
    <t>Сдается без аукциона. Не используется с 07.04.2026</t>
  </si>
  <si>
    <t>часть изолированного помещения -пом. 10-2 (1 этаж). Имеется  электроснабжение, естественное освещение отсутствует.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</si>
  <si>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часть изолированного помещения -пом. 1-20 (подвал). Имеется  электроснабжение, естественное освещение отсутствует.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</si>
  <si>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г.Минск,  пр-т Победителей, 141-26, инв.№500/D798782238</t>
  </si>
  <si>
    <t xml:space="preserve"> изолированное помещение -пом. 26-1 (2 этаж). Имеется  электроснабжение, естественное освещение отсутствует.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</si>
  <si>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г.Минск,  пр-т Победителей, 141-59, инв.№500/D798782271</t>
  </si>
  <si>
    <t>часть изолированного помещения - пом. 59-67 (3 этаж). Имеется  электроснабжение, естественное освещение отсутствует.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</si>
  <si>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г.Минск,  пр-т Победителей, 141-60, инв.№500/D798782272</t>
  </si>
  <si>
    <t>часть изолированного помещения - пом. 60-64 (4 этаж). Имеется электроснабжение, естественное освещение отсутствует.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</si>
  <si>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г.Минск,  пр-т Победителей, 141-61, инв.№500/D798782273</t>
  </si>
  <si>
    <t>часть изолированного помещения - пом. 16 (5 этаж). Имеется электроснабжение, естественное освещение отсутствует. Вход, санузел, холодное водоснабжение  совместно с другими арендаторами. Работы по проведению ремонта за счет средств арендатора без последующей компенсации затрат.</t>
  </si>
  <si>
    <t>3,0
 (3,0 - при применении понижающего коэффициента)</t>
  </si>
  <si>
    <t>2,2
 (3,0 - при применении понижающего коэффициента)</t>
  </si>
  <si>
    <r>
      <rPr>
        <sz val="8"/>
        <rFont val="Times New Roman"/>
        <family val="1"/>
        <charset val="204"/>
      </rPr>
      <t>2,0</t>
    </r>
    <r>
      <rPr>
        <b/>
        <sz val="8"/>
        <rFont val="Times New Roman"/>
        <family val="1"/>
        <charset val="204"/>
      </rPr>
      <t xml:space="preserve">
 </t>
    </r>
    <r>
      <rPr>
        <sz val="8"/>
        <rFont val="Times New Roman"/>
        <family val="1"/>
        <charset val="204"/>
      </rPr>
      <t>(3,0 - при применении понижающего коэффициента)</t>
    </r>
  </si>
  <si>
    <t xml:space="preserve">УП «Зеленстрой Московского района г.Минска»
Тел. 236-55-78;
УНП 100120220
</t>
  </si>
  <si>
    <t>Для размещения нестационарного торгового объекта для реализации непродовольственной группы товаров (детских игрушек, сувениров и т.д.)</t>
  </si>
  <si>
    <t>Территория парка имени М.Павлова (в границах пр-та Дзержинского – пр-та Любимова – ул. Белецкого – ул. Космонавтов – ул. Курганной)</t>
  </si>
  <si>
    <t xml:space="preserve">Помещение на 5 этаже здания бизнес-центра класса А (офис 511), телефонная линия, отопление, электроснабжение, естественное освещение. </t>
  </si>
  <si>
    <t>Право аренды на аукционе 05.2026</t>
  </si>
  <si>
    <t>административные цели, иные цели, возможные на данном объекте  аренды</t>
  </si>
  <si>
    <t>Нежилое помещение. Помещение здравоохранения, 1-ый эт. жилого дома. Отдельный вход. Естественное освещение, отопление, коммунальные услуги имеются. Требуется ремонт,установка прибора учета электроэнергии, системы пожарной автоматики за счет средств арендатора без компенсации затрат. Освобождено 18.02.2026</t>
  </si>
  <si>
    <t>1-ый этаж ОСЗ. Вход, коммунальные услуги с другими арендаторами. Естественное освещение частично. Отопление имеется. Состоит из 3-х комнат.Требуется ремонт, установка прибора учета электроэнергии, системы пожарной автоматики за счет средств арендатора без компенсации затрат. Освобождено 31.03.2026</t>
  </si>
  <si>
    <t>1-й этаж жилого дома. Вход через подъекд с жильцами. Естественное освещение, отопление, водоснабжение, канализация имеются. Требуется ремонт,установка электросчетчика, пожарной автоматики за счет средств арендатора без компенсации затрат. Освобождено 24.11.2025</t>
  </si>
  <si>
    <t>1-й этаж жилого дома. Вход через подъезд с жильцами.Отопление, естественное освещение, водоснабжение имеется. Требуется ремон, установка эл.счетчика,системы УПА , оборудование отдельного входа за счет средств арендатора без компенсации затрат.</t>
  </si>
  <si>
    <t>2,5, (при применении понижацющих коэффициентов - 3,0)</t>
  </si>
  <si>
    <t>ул. Сторожевская, 8 -пом.24Н  500/D-7058970</t>
  </si>
  <si>
    <t xml:space="preserve">тр-т Старовиленский, 28/1 -3Н  500/D-7058539 </t>
  </si>
  <si>
    <t>2;    3  (при применении понижающего коэффициента)</t>
  </si>
  <si>
    <t>1;   3  (при применении понижающего коэффициента)</t>
  </si>
  <si>
    <t>2;  3  (при применении понижающего коэффициента)</t>
  </si>
  <si>
    <t>0,5    3  (при применении понижающего коэффициента)</t>
  </si>
  <si>
    <t>1,5;       3  (при применении понижающего коэффициента)</t>
  </si>
  <si>
    <t>1,5;    3  (при примене нии понижающего коэффициента)</t>
  </si>
  <si>
    <t>0,5;     3  (при применении понижающего коэффициента)</t>
  </si>
  <si>
    <t>2;   3  (при применении понижающего коэффициента)</t>
  </si>
  <si>
    <t>1,5;    3  (при применении понижающего коэффициента)</t>
  </si>
  <si>
    <t>ул. Веры Хоружей,  24/2 -пом. 3Н  500/D-707948214</t>
  </si>
  <si>
    <t>Размещение детского развлекательного автомата (фотокабина)</t>
  </si>
  <si>
    <t>Административные цели, торговый объект (продовольственная и/или непродовольственная группы товаров (кроме одежды и обуви б/у), объект общественного питания, услуги населению (кроме: ритуальных услуг, организации спортивных секций и групп, театров, музыкальных студий, танцевальных, литературно-художественных коллективов), иные цели, возможные на данном объекте аренды в жилом доме</t>
  </si>
  <si>
    <t>ул. Володарского, 10
(часть изолированного помещения 2Н  500/D-7058685)</t>
  </si>
  <si>
    <t>Изолированное помещение на 2-м этаже (656,3 кв.м.) с ротондой (176,5 кв.м.). Имеется отопление, естественное и искусственное освещение, естественная вентиляция, централизованное горячее и холодное водоснабжение, централизованная канализация, душ, электроснабжение, телефонная сеть. Отдельный вход. Отделочные и ремонтные работы внутри помещения, работы по установке и подключению необходимого оборудования,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коммунальным платежм и прочим услугам включаются в договор аренды. Обязательное соблюдение арендатором и его посетителями охраны труда, санитарных и противопожарных норм.</t>
  </si>
  <si>
    <t xml:space="preserve">Изолированное помещение, расположенное на 1-м этаже. Имеется два входа, рампа  для загрузки. Имеется водоснабжение, отопление, водоснабжение, канализация. Мощность 111 кВт. Горячий ввод опломбирован, требуется замена прибора учета с дистанционным съемом. Обязательное заключение договора аренды на оборудование,находящееся в данном помещении. Приведение помещения в соответствие САНиП и др.требованиям за счет Арендатора без последующего возмещения затрат Арендодателем.  Текущий и капитальный ремонт за счет Арендатора без последующего возмещения затрат Арендодателем. </t>
  </si>
  <si>
    <t>г. Минск, ул. Янки Лучины, 6-1Н 500/D-698578</t>
  </si>
  <si>
    <t>г. Минск, ул. Кирова, 8/4. инв. 500/С-38515</t>
  </si>
  <si>
    <r>
      <t>Открытая площадка с твердым покрытием №4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t>
    </r>
    <r>
      <rPr>
        <b/>
        <i/>
        <sz val="8"/>
        <rFont val="Times New Roman"/>
        <family val="1"/>
        <charset val="204"/>
      </rPr>
      <t xml:space="preserve"> </t>
    </r>
    <r>
      <rPr>
        <sz val="8"/>
        <rFont val="Times New Roman"/>
        <family val="1"/>
        <charset val="204"/>
      </rPr>
      <t xml:space="preserve">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Арендатор производит оплату отчислений, согласно Указу Президента Республики Беларусь № 527 от 18.10.2007 "Аб некаторых пытаннях аховы гiсторыка-культурнай спадчыны". </t>
    </r>
  </si>
  <si>
    <t xml:space="preserve">Открытая площадка с твердым покрытием №5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Арендатор производит оплату отчислений, согласно Указу Президента Республики Беларусь № 527 от 18.10.2007 "Аб некаторых пытаннях аховы гiсторыка-культурнай спадчыны". </t>
  </si>
  <si>
    <r>
      <t xml:space="preserve">Открытая площадка с твердым покрытием №8 (согласно схеме). Форма объекта — механизированный аттракцион без фундамента, не повторяющийся с аттракционами в парке в настоящее время. Аттракцион  должны быть </t>
    </r>
    <r>
      <rPr>
        <b/>
        <sz val="7.5"/>
        <rFont val="Times New Roman"/>
        <family val="1"/>
        <charset val="204"/>
      </rPr>
      <t>новым</t>
    </r>
    <r>
      <rPr>
        <sz val="7.5"/>
        <rFont val="Times New Roman"/>
        <family val="1"/>
        <charset val="204"/>
      </rPr>
      <t xml:space="preserve">, современными и иметь привлекательный вид, а также соответствовать требованиям всех норм безопаности, действующих в Республике Беларусь. Условия:  1. получение соответствующих разрешений для функционирования аттракциона; 2. согласовать с Арендодателем внешний вид аттракциона; 3. аттракцион должен быть новым (не старше 3-х лет с момента изготовления);   4. предусмотреть возможность оплаты услуги системой "Оплати". Арендатор обязан соблюдать требования законодательства, регулирующего порядок и условия осуществления соответствующей деятельности. Имеется возможность для подключения   к источнику электроэнергии мощностью до 8 кВт, 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</si>
  <si>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№9 (согласно схеме). Форма объекта — механизированный аттракцион (аттракционы) без фундамента, не повторяющиеся с аттракционами в парке в настоящее время. Аттракцион (аттракционы) должны быть </t>
    </r>
    <r>
      <rPr>
        <b/>
        <sz val="7.5"/>
        <rFont val="Times New Roman"/>
        <family val="1"/>
        <charset val="204"/>
      </rPr>
      <t>новыми</t>
    </r>
    <r>
      <rPr>
        <sz val="7.5"/>
        <rFont val="Times New Roman"/>
        <family val="1"/>
        <charset val="204"/>
      </rPr>
      <t xml:space="preserve"> современными и иметь привлекательный вид, а также соответствовать требованиям всех норм безопаности, действующих в Республике Беларусь. Условия:  1. получение соответствующих разрешений для функционирования аттракциона (аттракционов); 2. согласовать с Арендодателем внешний вид аттракциона; 3. аттракцион должен быть новым (не старше 3-х лет с момента изготовления); 4. предусмотреть возможность оплаты за услуги системой "Оплати". Арендатор обязан соблюдать требования законодательства, регулирующего порядок и условия осуществления соответствующей деятельности. Имеется возможность для подключения   к источнику электроэнергии мощностью (380В-10кВт, 220В-3,5кВт), 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</si>
  <si>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№10 (согласно схеме). Форма объекта — аркадный аттракцион. Аттракцион должен </t>
    </r>
    <r>
      <rPr>
        <b/>
        <sz val="7.5"/>
        <rFont val="Times New Roman"/>
        <family val="1"/>
        <charset val="204"/>
      </rPr>
      <t>новым</t>
    </r>
    <r>
      <rPr>
        <sz val="7.5"/>
        <rFont val="Times New Roman"/>
        <family val="1"/>
        <charset val="204"/>
      </rPr>
      <t xml:space="preserve">, быть современными и иметь привлекательный вид, а также соответствовать требованиям всех норм безопаности, действующих в Республике Беларусь.Условия:  1. согласовать внешний вид аттракциона;  2. предусмотреть возможность оплаты за услуги системой "Оплати". Арендатор обязан соблюдать требования законодательства, регулирующего порядок и условия осуществления соответствующей деятельности. Имеется возможность для подключения   к источнику электроэнергии мощностью до 24 кВт,после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</si>
  <si>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№11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t>
    </r>
    <r>
      <rPr>
        <sz val="7.5"/>
        <color indexed="10"/>
        <rFont val="Times New Roman"/>
        <family val="1"/>
        <charset val="204"/>
      </rPr>
      <t xml:space="preserve">668,39 </t>
    </r>
    <r>
      <rPr>
        <sz val="7.5"/>
        <rFont val="Times New Roman"/>
        <family val="1"/>
        <charset val="204"/>
      </rPr>
      <t xml:space="preserve">рублей в месяц. Внешнее оформление павильона (вывеска и прочее)  согласовывается с Арендодателем.  Имеется возможность для подключения   к источнику электроэнергии мощностью до 25 кВт,после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</si>
  <si>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№12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t>
    </r>
    <r>
      <rPr>
        <sz val="7.5"/>
        <color indexed="10"/>
        <rFont val="Times New Roman"/>
        <family val="1"/>
        <charset val="204"/>
      </rPr>
      <t xml:space="preserve">605,01 </t>
    </r>
    <r>
      <rPr>
        <sz val="7.5"/>
        <rFont val="Times New Roman"/>
        <family val="1"/>
        <charset val="204"/>
      </rPr>
      <t xml:space="preserve">рублей в месяц. Внешнее оформление павильона (вывеска и прочее)  согласовывается с Арендодателем.  Имеется возможность для подключения   к источнику электроэнергии мощностью до 5 кВт, 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</si>
  <si>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№13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t>
    </r>
    <r>
      <rPr>
        <sz val="7.5"/>
        <color indexed="10"/>
        <rFont val="Times New Roman"/>
        <family val="1"/>
        <charset val="204"/>
      </rPr>
      <t xml:space="preserve">605,01 </t>
    </r>
    <r>
      <rPr>
        <sz val="7.5"/>
        <rFont val="Times New Roman"/>
        <family val="1"/>
        <charset val="204"/>
      </rPr>
      <t xml:space="preserve">рублей в месяц. Внешнее оформление павильона (вывеска и прочее)  согласовывается с Арендодателем.  Имеется возможность для подключения   к источнику электроэнергии мощностью до 22 кВт,после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</si>
  <si>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Открытая площадка с твердым покрытием №30 (согласно схеме) с обязательным условием заключения Арендатором отдельного договора аренды на оборудование (сказочные фигуры, ограждение, генератор дыма, генератор мыльных пузырей, устройство световое с генератором дыма) находящихся на площадке. Стоимость аренды оборудования  составляет</t>
    </r>
    <r>
      <rPr>
        <sz val="7"/>
        <color indexed="10"/>
        <rFont val="Times New Roman"/>
        <family val="1"/>
        <charset val="204"/>
      </rPr>
      <t xml:space="preserve">  </t>
    </r>
    <r>
      <rPr>
        <b/>
        <sz val="7"/>
        <color indexed="10"/>
        <rFont val="Times New Roman"/>
        <family val="1"/>
        <charset val="204"/>
      </rPr>
      <t>8605,25</t>
    </r>
    <r>
      <rPr>
        <sz val="7"/>
        <rFont val="Times New Roman"/>
        <family val="1"/>
        <charset val="204"/>
      </rPr>
      <t xml:space="preserve"> рублей в месяц. Арендатор обязан соблюдать требования законодательства, регулирующего порядок и условия осуществления соответствующей деятельности. Оформление объекта (внутреннее и внешнее) согласовывается с Арендодателем.  Имеется мощность подключения 2,5 кВт с возможностью дополнительного подключения мощностью до 7 кВт  к источнику электроэнергии, 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Арендатор производит оплату отчислений, согласно Указу Президента Республики Беларусь № 527 от 18.10.2007 "Аб некаторых пытаннях аховы гiсторыка-культурнай спадчыны". </t>
    </r>
    <r>
      <rPr>
        <b/>
        <sz val="7"/>
        <rFont val="Times New Roman"/>
        <family val="1"/>
        <charset val="204"/>
      </rPr>
      <t xml:space="preserve">Срок аренды 5 лет. </t>
    </r>
  </si>
  <si>
    <t xml:space="preserve">Открытая площадка с твердым покрытием №3 (согласно схеме). Без подключения к энергоснабжению. Период осуществления хозяйственной деятельности Арендатором в весенне – осенний период: дата начала – не позднее 01 мая, окончания использования открытой площадки – не ранее 15 сентября. По окончании весенне - осеннего сезона объект подлежит демонтажу и вывозу из парка, нахождение объекта в зимний период на территории парка не предусмотрено.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торгового объект должен соответствовать общим требованиям, установленным администрацией Московского района г.Минска и согласован с Арендодателем Срок аренды 5 лет.   </t>
  </si>
  <si>
    <t xml:space="preserve">Право аренды на аукцион 25.04.2026 </t>
  </si>
  <si>
    <t xml:space="preserve">Административные цели </t>
  </si>
  <si>
    <t xml:space="preserve">Право аренды на аукцион 14.04.2026. </t>
  </si>
  <si>
    <t>часть изолированного помещения - каб. 16-52 (5 этаж). Имеется естественное освещение, отопление, электроснабжение. Вход, санузел совместно с другими арендаторами. Работы по проведению ремонта за счет средств арендатора без последующей компенсации затрат.Не используется с 02.03.2026</t>
  </si>
  <si>
    <t>1,50 (3,0 - при применении понижающих коэффициентов)</t>
  </si>
  <si>
    <t>оказание услуг, иные цели, возможные на данном объекте аренды в жилом доме</t>
  </si>
  <si>
    <t>1,5 (3,0 - при применении понижающих коэффициентов)</t>
  </si>
  <si>
    <t>ул. Селицкого, 105 -1н   500/D-704380 (1Н)</t>
  </si>
  <si>
    <t xml:space="preserve">Помещение бытового обслуживания населения. Часть изолированного помещения на 1-м этаже, без естественного оствещения. Вход, отопление, водоснабжение, канализация, электроснабжение, пожарная автоматика совместно с другими арендаторами. Телефон отсутствует.  Транспортная инфраструктура имеется. Ежемесячно вносится плата в счет будущего возмещения затрат арендодателя на капитальный ремонт. Требуется установка контрольного прибора учета электроэнергии.  Работы по проведению ремонта за счет средств арендатора без последующей  компенсации затрат.  </t>
  </si>
  <si>
    <t>Административное помещение. Изолированное помещение на 1-м этаже. Имеется отдельный вход и запасной выход, естетственное освещение, отопление, водоснабжение, канализация, электроснабжение. Телефон  отсутствует. Окна стеклопакеты. Частично на окнах установлены  роллеты.  Ежемесячно вносится плата в счет будущего возмещения затрат арендодателя на капитальный ремонт. Работы по проведению ремонта за счет средств арендатора без последующей  компенсации затрат.  Не используется с 01.11.25</t>
  </si>
  <si>
    <t>Административное помещение. Часть нежилого изолированного помещения на 1-м этаже. Вход через подъезд ж/дома с другим арендатором. Имеется: электроснабжение, естественное освещение, отопление. Водоснабжение, канализация совместно с др. арендатором. Телефон отсутствует.  Ежемесячно вносится плата в счет будущего возмещения затрат арендодателя на капитальный ремонт.  Работы по проведению ремонта за счет средств арендатора без последующей  компенсации затрат.  Не используется с 18.04.26</t>
  </si>
  <si>
    <t>Помещение неустановленного назначения. Часть изолированного помещения на 1-м этаже жилого дома, без естественного освещения. Имеются: электроснабжение, отопление, система пожарной автоматики. Вход, водоснабжение, канализация - совместно с другими арендаторами. Телефон отсутствует.  Ежемесячно вносится плата в счет будущего возмещения затрат арендодателя на капитальный ремонт.  Работы по проведению ремонта за счет средств арендатора без последующей  компенсации затрат.    Не используется с 09.08.2021</t>
  </si>
  <si>
    <t>Помещение неустановленного назначения. Часть изолированного помещения на 1-м этаже жилого дома, без естественного освещения. Имеются: электроснабжение, отопление, система пожарной автоматики. Вход, водоснабжение, канализация - совместно с другими арендаторами. Телефон отсутствует. Ежемесячно вносится плата в счет будущего возмещения затрат арендодателя на капитальный ремонт.  Работы по проведению ремонта за счет средств арендатора без последующей  компенсации затрат.   Не используется с 01.12.2023</t>
  </si>
  <si>
    <t>Помещение неустановленного назначения. Часть изолированного помещения на 1-м этаже жилого дома, с естественным освещением. Имеются: электроснабжение, отопление, система пожарной автоматики. Вход, водоснабжение, канализация - совместно с другими арендаторами. Телефон отсутствует.  Ежемесячно вносится плата в счет будущего возмещения затрат арендодателя на капитальный ремонт. Работы по проведению ремонта за средства арендатора без последующей  компенсации затрат. Не используется с 14.03.2026</t>
  </si>
  <si>
    <t>Помещение неустановленного назначения.Часть изолированного помещения на 1-м этаже жилого дома, с естественным освещением. Имеются: электроснабжение, отопление, система пожарной автоматики. Вход, водоснабжение, канализация - совместно с другими арендаторами. Телефон отсутствует. Ежемесячно вносится плата в счет будущего возмещения затрат арендодателя на капитальный ремонт. Работы по проведению ремонта за средства арендатора без последующей  компенсации затрат. Не используется с 08.12.2023</t>
  </si>
  <si>
    <t>Часть здания, специализированного для бытового обслуживания населения. Помещение № 11 без естественного освещения, на  2-м этаже здания. Вход совместно с другими арендаторами. Здание оборудовано электроснабжением,отоплением, водоснабжением, канализацией. В помещении установлена пожарная автоматика. Не используется с 22.04.2026</t>
  </si>
  <si>
    <t>часть изолированного помещения 12 (кабинет) на 2-м этаже здания. Вход и санузел совместно с другими арендаторами. Имеются естественное освещение, отопление, электроснабжение, установлена пожарная автоматика. Работы по проведению ремонта за счет средств арендатора без последующей компенсации затрат. Не используется с 01.04.2026</t>
  </si>
  <si>
    <t>832,8 (в т.ч.  помещение - 656,3 кв.м и ротонда -  176,5 кв.м.)</t>
  </si>
  <si>
    <t>Изолированное помещение на 2-м этаже универмага, включает в себя: спортзал (711,7 кв.м.), коридор (13,8 кв.м.), санузел с душевыми (34,8 кв.м.), санузел (15 кв.м.), помещение с выходом на лестницу (19,2 кв.м.). Имеется естественное и искусственное освещение, вентиляция, охранная сигнализация, централизованное горячее и холодное водоснабжение, централизованная канализация, душ, электроснабжение. Высокие потолки. Отдельный вход со стороны гостиницы "Турист". Отделочные и ремонтные работы внутри помещения, работы по установке и подключению необходимого оборудования,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коммунальным платежам и прочим услугам включаются в договор аренды. Обязательное соблюдение арендатором и его посетителями охраны труда, санитарных и противопожарных норм.</t>
  </si>
  <si>
    <t>Торговый объект непродовольственной группы товаров (профессиональная косметика для медицинских центров и косметологов)</t>
  </si>
  <si>
    <t xml:space="preserve">Право аренды на аукционе 25.04.2026 </t>
  </si>
  <si>
    <t>Изолированное нежилое помещение 1- й этаж. Имеется естественное освещение, отопление, электроснабжение, охранная сигнализация, пожарная сигнализация. Все работы проводятся за счет средств арендатора без последующей компенсации затрат. Доступ в помещения согласно режиму работы здания. Свободно с 12.03.2026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</si>
</sst>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 ##0.00"/>
    <numFmt numFmtId="167" formatCode="_-* #\ ##0.00\ _₽_-;\-* #\ ##0.00\ _₽_-;_-* &quot;-&quot;??\ _₽_-;_-@_-"/>
  </numFmts>
  <fonts count="48" x14ac:knownFonts="1">
    <font>
      <sz val="8"/>
      <name val="Arial"/>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8"/>
      <name val="Times New Roman"/>
      <family val="1"/>
      <charset val="204"/>
    </font>
    <font>
      <b/>
      <sz val="12"/>
      <name val="Times New Roman"/>
      <family val="1"/>
      <charset val="204"/>
    </font>
    <font>
      <b/>
      <sz val="8"/>
      <name val="Times New Roman"/>
      <family val="1"/>
      <charset val="204"/>
    </font>
    <font>
      <b/>
      <i/>
      <sz val="8"/>
      <name val="Times New Roman"/>
      <family val="1"/>
      <charset val="204"/>
    </font>
    <font>
      <sz val="8"/>
      <name val="Arial"/>
      <family val="2"/>
      <charset val="204"/>
    </font>
    <font>
      <sz val="8"/>
      <color indexed="8"/>
      <name val="Times New Roman"/>
      <family val="1"/>
      <charset val="204"/>
    </font>
    <font>
      <sz val="8"/>
      <color indexed="10"/>
      <name val="Times New Roman"/>
      <family val="1"/>
      <charset val="204"/>
    </font>
    <font>
      <b/>
      <sz val="8"/>
      <color indexed="8"/>
      <name val="Times New Roman"/>
      <family val="1"/>
      <charset val="204"/>
    </font>
    <font>
      <sz val="10"/>
      <name val="Arial Cyr"/>
      <charset val="204"/>
    </font>
    <font>
      <b/>
      <sz val="8"/>
      <name val="Arial"/>
      <family val="2"/>
      <charset val="204"/>
    </font>
    <font>
      <sz val="10"/>
      <name val="Arial"/>
      <family val="2"/>
      <charset val="204"/>
    </font>
    <font>
      <sz val="8"/>
      <color theme="1"/>
      <name val="Times New Roman"/>
      <family val="1"/>
      <charset val="204"/>
    </font>
    <font>
      <b/>
      <sz val="8"/>
      <color theme="1"/>
      <name val="Times New Roman"/>
      <family val="1"/>
      <charset val="204"/>
    </font>
    <font>
      <sz val="9"/>
      <name val="Times New Roman"/>
      <family val="1"/>
      <charset val="204"/>
    </font>
    <font>
      <sz val="8"/>
      <color rgb="FFFF0000"/>
      <name val="Times New Roman"/>
      <family val="1"/>
      <charset val="204"/>
    </font>
    <font>
      <sz val="8"/>
      <color rgb="FF212529"/>
      <name val="Times New Roman"/>
      <family val="1"/>
      <charset val="204"/>
    </font>
    <font>
      <b/>
      <sz val="15"/>
      <name val="Times New Roman"/>
      <family val="1"/>
      <charset val="204"/>
    </font>
    <font>
      <u/>
      <sz val="8"/>
      <name val="Times New Roman"/>
      <family val="1"/>
      <charset val="204"/>
    </font>
    <font>
      <sz val="11"/>
      <color rgb="FF9C0006"/>
      <name val="Calibri"/>
      <family val="2"/>
      <charset val="204"/>
      <scheme val="minor"/>
    </font>
    <font>
      <b/>
      <i/>
      <sz val="8"/>
      <color theme="1"/>
      <name val="Times New Roman"/>
      <family val="1"/>
      <charset val="204"/>
    </font>
    <font>
      <b/>
      <i/>
      <sz val="8"/>
      <color rgb="FF000000"/>
      <name val="Times New Roman"/>
      <family val="1"/>
      <charset val="204"/>
    </font>
    <font>
      <sz val="8"/>
      <color indexed="17"/>
      <name val="Times New Roman"/>
      <family val="1"/>
      <charset val="204"/>
    </font>
    <font>
      <sz val="10"/>
      <color rgb="FF000000"/>
      <name val="Calibri"/>
      <family val="2"/>
      <charset val="204"/>
      <scheme val="minor"/>
    </font>
    <font>
      <b/>
      <i/>
      <sz val="12"/>
      <name val="Times New Roman"/>
      <family val="1"/>
      <charset val="204"/>
    </font>
    <font>
      <sz val="8"/>
      <color theme="1"/>
      <name val="Times New Roman"/>
      <family val="1"/>
    </font>
    <font>
      <sz val="8"/>
      <name val="Times New Roman"/>
      <family val="1"/>
    </font>
    <font>
      <b/>
      <sz val="8"/>
      <color indexed="81"/>
      <name val="Tahoma"/>
      <family val="2"/>
      <charset val="204"/>
    </font>
    <font>
      <sz val="8"/>
      <color indexed="81"/>
      <name val="Tahoma"/>
      <family val="2"/>
      <charset val="204"/>
    </font>
    <font>
      <sz val="8"/>
      <color indexed="12"/>
      <name val="Times New Roman"/>
      <family val="1"/>
      <charset val="204"/>
    </font>
    <font>
      <b/>
      <i/>
      <sz val="8"/>
      <color indexed="8"/>
      <name val="Times New Roman"/>
      <family val="1"/>
      <charset val="204"/>
    </font>
    <font>
      <b/>
      <i/>
      <sz val="7.5"/>
      <name val="Times New Roman"/>
      <family val="1"/>
      <charset val="204"/>
    </font>
    <font>
      <sz val="7.5"/>
      <name val="Times New Roman"/>
      <family val="1"/>
      <charset val="204"/>
    </font>
    <font>
      <b/>
      <sz val="7.5"/>
      <name val="Times New Roman"/>
      <family val="1"/>
      <charset val="204"/>
    </font>
    <font>
      <b/>
      <i/>
      <sz val="8"/>
      <color theme="1"/>
      <name val="Times New Roman"/>
      <family val="1"/>
    </font>
    <font>
      <sz val="8"/>
      <color rgb="FF000000"/>
      <name val="Times New Roman"/>
      <family val="1"/>
      <charset val="204"/>
    </font>
    <font>
      <i/>
      <sz val="8"/>
      <name val="Times New Roman"/>
      <family val="1"/>
      <charset val="204"/>
    </font>
    <font>
      <b/>
      <i/>
      <sz val="7"/>
      <name val="Times New Roman"/>
      <family val="1"/>
      <charset val="204"/>
    </font>
    <font>
      <b/>
      <i/>
      <sz val="8"/>
      <color rgb="FFFF0000"/>
      <name val="Times New Roman"/>
      <family val="1"/>
      <charset val="204"/>
    </font>
    <font>
      <sz val="7"/>
      <name val="Times New Roman"/>
      <family val="1"/>
      <charset val="204"/>
    </font>
    <font>
      <sz val="7"/>
      <color indexed="10"/>
      <name val="Times New Roman"/>
      <family val="1"/>
      <charset val="204"/>
    </font>
    <font>
      <b/>
      <sz val="7"/>
      <color indexed="10"/>
      <name val="Times New Roman"/>
      <family val="1"/>
      <charset val="204"/>
    </font>
    <font>
      <b/>
      <sz val="7"/>
      <name val="Times New Roman"/>
      <family val="1"/>
      <charset val="204"/>
    </font>
    <font>
      <sz val="7.5"/>
      <color indexed="1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indexed="3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s>
  <cellStyleXfs count="17">
    <xf numFmtId="0" fontId="0" fillId="0" borderId="0">
      <alignment horizontal="left"/>
    </xf>
    <xf numFmtId="0" fontId="15" fillId="0" borderId="0"/>
    <xf numFmtId="0" fontId="4" fillId="0" borderId="0"/>
    <xf numFmtId="0" fontId="13" fillId="0" borderId="0"/>
    <xf numFmtId="0" fontId="3" fillId="0" borderId="0"/>
    <xf numFmtId="0" fontId="13" fillId="0" borderId="0"/>
    <xf numFmtId="0" fontId="2" fillId="0" borderId="0"/>
    <xf numFmtId="0" fontId="9" fillId="0" borderId="0">
      <alignment horizontal="left"/>
    </xf>
    <xf numFmtId="0" fontId="13" fillId="0" borderId="0"/>
    <xf numFmtId="0" fontId="15" fillId="0" borderId="0">
      <alignment horizontal="left"/>
    </xf>
    <xf numFmtId="0" fontId="1" fillId="0" borderId="0"/>
    <xf numFmtId="0" fontId="1" fillId="0" borderId="0"/>
    <xf numFmtId="0" fontId="1" fillId="0" borderId="0"/>
    <xf numFmtId="0" fontId="23" fillId="6" borderId="0" applyNumberFormat="0" applyBorder="0" applyAlignment="0" applyProtection="0"/>
    <xf numFmtId="0" fontId="15" fillId="0" borderId="0"/>
    <xf numFmtId="0" fontId="27" fillId="0" borderId="0"/>
    <xf numFmtId="0" fontId="27" fillId="0" borderId="0"/>
  </cellStyleXfs>
  <cellXfs count="414">
    <xf numFmtId="0" fontId="0" fillId="0" borderId="0" xfId="0" applyAlignment="1"/>
    <xf numFmtId="0" fontId="5" fillId="0" borderId="0" xfId="0" applyFont="1" applyAlignment="1"/>
    <xf numFmtId="0" fontId="7" fillId="0" borderId="1" xfId="0" applyFont="1" applyBorder="1" applyAlignment="1">
      <alignment horizontal="center" vertical="top" wrapText="1"/>
    </xf>
    <xf numFmtId="0" fontId="5" fillId="0" borderId="1" xfId="0" applyFont="1" applyBorder="1" applyAlignment="1">
      <alignment vertical="top" wrapText="1"/>
    </xf>
    <xf numFmtId="0" fontId="5" fillId="3" borderId="1" xfId="0" applyFont="1" applyFill="1" applyBorder="1" applyAlignment="1">
      <alignment vertical="top" wrapText="1"/>
    </xf>
    <xf numFmtId="0" fontId="5" fillId="3" borderId="1" xfId="0" applyFont="1" applyFill="1" applyBorder="1" applyAlignment="1">
      <alignment horizontal="justify" vertical="top" wrapText="1"/>
    </xf>
    <xf numFmtId="0" fontId="0" fillId="0" borderId="1" xfId="0" applyBorder="1" applyAlignment="1"/>
    <xf numFmtId="0" fontId="5" fillId="2" borderId="1" xfId="0" applyFont="1" applyFill="1" applyBorder="1" applyAlignment="1">
      <alignment horizontal="justify" vertical="top" wrapText="1"/>
    </xf>
    <xf numFmtId="0" fontId="5" fillId="0" borderId="1" xfId="0" applyFont="1" applyBorder="1" applyAlignment="1"/>
    <xf numFmtId="0" fontId="5" fillId="0" borderId="1" xfId="0" applyFont="1" applyBorder="1" applyAlignment="1">
      <alignment horizontal="center" vertical="top"/>
    </xf>
    <xf numFmtId="2" fontId="5" fillId="0" borderId="1" xfId="0" applyNumberFormat="1" applyFont="1" applyBorder="1" applyAlignment="1">
      <alignment horizontal="center" vertical="top" wrapText="1"/>
    </xf>
    <xf numFmtId="0" fontId="5" fillId="0" borderId="6" xfId="0" applyFont="1" applyBorder="1" applyAlignment="1"/>
    <xf numFmtId="0" fontId="5" fillId="5" borderId="1" xfId="0" applyFont="1" applyFill="1" applyBorder="1" applyAlignment="1">
      <alignment horizontal="center" vertical="top"/>
    </xf>
    <xf numFmtId="164" fontId="5" fillId="5" borderId="1" xfId="0" applyNumberFormat="1" applyFont="1" applyFill="1" applyBorder="1" applyAlignment="1">
      <alignment horizontal="center" vertical="top" wrapText="1"/>
    </xf>
    <xf numFmtId="2" fontId="5" fillId="5" borderId="1" xfId="0" applyNumberFormat="1" applyFont="1" applyFill="1" applyBorder="1" applyAlignment="1">
      <alignment horizontal="center" vertical="top"/>
    </xf>
    <xf numFmtId="2" fontId="5" fillId="5" borderId="1" xfId="0" applyNumberFormat="1" applyFont="1" applyFill="1" applyBorder="1" applyAlignment="1">
      <alignment horizontal="center" vertical="top" wrapText="1"/>
    </xf>
    <xf numFmtId="0" fontId="16" fillId="4" borderId="1" xfId="0" applyFont="1" applyFill="1" applyBorder="1" applyAlignment="1">
      <alignment horizontal="left" vertical="top" wrapText="1"/>
    </xf>
    <xf numFmtId="2" fontId="5" fillId="4" borderId="1" xfId="0" applyNumberFormat="1" applyFont="1" applyFill="1" applyBorder="1" applyAlignment="1">
      <alignment horizontal="center" vertical="top"/>
    </xf>
    <xf numFmtId="0" fontId="16" fillId="0" borderId="1" xfId="0" applyFont="1" applyBorder="1" applyAlignment="1">
      <alignment vertical="top" wrapText="1"/>
    </xf>
    <xf numFmtId="0" fontId="16" fillId="4" borderId="1" xfId="0" applyFont="1" applyFill="1" applyBorder="1" applyAlignment="1">
      <alignment vertical="top" wrapText="1"/>
    </xf>
    <xf numFmtId="164" fontId="5" fillId="4" borderId="1" xfId="0" applyNumberFormat="1" applyFont="1" applyFill="1" applyBorder="1" applyAlignment="1">
      <alignment horizontal="center" vertical="top" wrapText="1"/>
    </xf>
    <xf numFmtId="0" fontId="16" fillId="5" borderId="1" xfId="0" applyFont="1" applyFill="1" applyBorder="1" applyAlignment="1">
      <alignment vertical="top" wrapText="1"/>
    </xf>
    <xf numFmtId="0" fontId="5" fillId="4" borderId="0" xfId="0" applyFont="1" applyFill="1" applyAlignment="1"/>
    <xf numFmtId="0" fontId="5" fillId="5" borderId="1" xfId="0" applyFont="1" applyFill="1" applyBorder="1" applyAlignment="1">
      <alignment horizontal="left" vertical="top" wrapText="1"/>
    </xf>
    <xf numFmtId="0" fontId="5" fillId="0" borderId="0" xfId="0" applyFont="1" applyAlignment="1">
      <alignment horizontal="center"/>
    </xf>
    <xf numFmtId="0" fontId="0" fillId="0" borderId="0" xfId="0" applyAlignment="1">
      <alignment horizontal="center"/>
    </xf>
    <xf numFmtId="0" fontId="7" fillId="0" borderId="5" xfId="0" applyFont="1" applyBorder="1" applyAlignment="1">
      <alignment horizontal="center" vertical="top" wrapText="1"/>
    </xf>
    <xf numFmtId="164" fontId="5" fillId="5" borderId="1" xfId="0" applyNumberFormat="1" applyFont="1" applyFill="1" applyBorder="1" applyAlignment="1">
      <alignment horizontal="center" vertical="top"/>
    </xf>
    <xf numFmtId="0" fontId="16" fillId="5" borderId="1" xfId="0" applyFont="1" applyFill="1" applyBorder="1" applyAlignment="1">
      <alignment horizontal="left" vertical="top" wrapText="1"/>
    </xf>
    <xf numFmtId="0" fontId="10" fillId="4" borderId="1" xfId="0" applyFont="1" applyFill="1" applyBorder="1" applyAlignment="1">
      <alignment horizontal="center" vertical="top" wrapText="1"/>
    </xf>
    <xf numFmtId="0" fontId="16" fillId="0" borderId="1" xfId="0" applyFont="1" applyBorder="1" applyAlignment="1">
      <alignment horizontal="left" vertical="top" wrapText="1"/>
    </xf>
    <xf numFmtId="0" fontId="10" fillId="4" borderId="1" xfId="0" applyFont="1" applyFill="1" applyBorder="1" applyAlignment="1">
      <alignment horizontal="justify" vertical="top" wrapText="1"/>
    </xf>
    <xf numFmtId="0" fontId="16" fillId="4" borderId="1" xfId="0" applyFont="1" applyFill="1" applyBorder="1" applyAlignment="1">
      <alignment horizontal="justify" vertical="top" wrapText="1"/>
    </xf>
    <xf numFmtId="164" fontId="5" fillId="0" borderId="1" xfId="0" applyNumberFormat="1" applyFont="1" applyBorder="1" applyAlignment="1">
      <alignment horizontal="center" vertical="top" wrapText="1"/>
    </xf>
    <xf numFmtId="0" fontId="16" fillId="5" borderId="1" xfId="0" applyFont="1" applyFill="1" applyBorder="1" applyAlignment="1">
      <alignment horizontal="justify" vertical="top" wrapText="1"/>
    </xf>
    <xf numFmtId="0" fontId="5" fillId="4" borderId="1" xfId="7" applyFont="1" applyFill="1" applyBorder="1" applyAlignment="1">
      <alignment vertical="top" wrapText="1"/>
    </xf>
    <xf numFmtId="2" fontId="5" fillId="4" borderId="1" xfId="7" applyNumberFormat="1" applyFont="1" applyFill="1" applyBorder="1" applyAlignment="1">
      <alignment horizontal="center" vertical="top" wrapText="1"/>
    </xf>
    <xf numFmtId="0" fontId="5" fillId="4" borderId="1" xfId="7" applyFont="1" applyFill="1" applyBorder="1" applyAlignment="1">
      <alignment horizontal="left" vertical="top" wrapText="1"/>
    </xf>
    <xf numFmtId="0" fontId="5" fillId="0" borderId="0" xfId="0" applyNumberFormat="1" applyFont="1" applyAlignment="1"/>
    <xf numFmtId="0" fontId="7" fillId="0" borderId="1" xfId="0" applyNumberFormat="1" applyFont="1" applyBorder="1" applyAlignment="1">
      <alignment horizontal="center" vertical="top" wrapText="1"/>
    </xf>
    <xf numFmtId="0" fontId="5" fillId="4" borderId="1" xfId="0" applyNumberFormat="1" applyFont="1" applyFill="1" applyBorder="1" applyAlignment="1">
      <alignment horizontal="center" vertical="top"/>
    </xf>
    <xf numFmtId="0" fontId="16" fillId="0" borderId="1" xfId="0" applyNumberFormat="1" applyFont="1" applyBorder="1" applyAlignment="1">
      <alignment horizontal="center" vertical="top"/>
    </xf>
    <xf numFmtId="0" fontId="0" fillId="0" borderId="0" xfId="0" applyNumberFormat="1" applyAlignment="1"/>
    <xf numFmtId="0" fontId="5" fillId="4" borderId="1" xfId="0" applyFont="1" applyFill="1" applyBorder="1" applyAlignment="1">
      <alignment horizontal="center" vertical="center"/>
    </xf>
    <xf numFmtId="164" fontId="5" fillId="0" borderId="1" xfId="0" applyNumberFormat="1" applyFont="1" applyBorder="1" applyAlignment="1">
      <alignment horizontal="center"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4"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0" fontId="20" fillId="4" borderId="1" xfId="0" applyFont="1" applyFill="1" applyBorder="1" applyAlignment="1">
      <alignment horizontal="left" vertical="top" wrapText="1"/>
    </xf>
    <xf numFmtId="0" fontId="14" fillId="0" borderId="0" xfId="0" applyFont="1" applyBorder="1" applyAlignment="1">
      <alignment horizontal="justify"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top" wrapText="1"/>
    </xf>
    <xf numFmtId="2" fontId="5" fillId="4"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xf>
    <xf numFmtId="0" fontId="8" fillId="5" borderId="1" xfId="0" applyFont="1" applyFill="1" applyBorder="1" applyAlignment="1">
      <alignment vertical="top" wrapText="1"/>
    </xf>
    <xf numFmtId="0" fontId="5" fillId="5" borderId="1" xfId="0" applyFont="1" applyFill="1" applyBorder="1" applyAlignment="1">
      <alignment horizontal="center" vertical="top" wrapText="1"/>
    </xf>
    <xf numFmtId="2" fontId="5" fillId="0" borderId="1" xfId="0" applyNumberFormat="1" applyFont="1" applyBorder="1" applyAlignment="1">
      <alignment horizontal="center" vertical="top"/>
    </xf>
    <xf numFmtId="0" fontId="5" fillId="0" borderId="1" xfId="0" applyFont="1" applyBorder="1" applyAlignment="1">
      <alignment horizontal="justify" vertical="top" wrapText="1"/>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2" xfId="0" applyNumberFormat="1" applyFont="1" applyBorder="1" applyAlignment="1">
      <alignment horizontal="center" vertical="center"/>
    </xf>
    <xf numFmtId="165" fontId="5" fillId="4" borderId="1" xfId="0" applyNumberFormat="1" applyFont="1" applyFill="1" applyBorder="1" applyAlignment="1">
      <alignment horizontal="center" vertical="top" wrapText="1"/>
    </xf>
    <xf numFmtId="0" fontId="5" fillId="5" borderId="1" xfId="0" applyFont="1" applyFill="1" applyBorder="1" applyAlignment="1">
      <alignment vertical="top" wrapText="1"/>
    </xf>
    <xf numFmtId="0" fontId="16" fillId="0" borderId="1" xfId="0" applyFont="1" applyBorder="1" applyAlignment="1">
      <alignment horizontal="justify" vertical="top" wrapText="1"/>
    </xf>
    <xf numFmtId="0" fontId="5" fillId="5" borderId="1" xfId="0" applyFont="1" applyFill="1" applyBorder="1" applyAlignment="1">
      <alignment horizontal="justify" vertical="top" wrapText="1"/>
    </xf>
    <xf numFmtId="0" fontId="5" fillId="4" borderId="1" xfId="0" applyFont="1" applyFill="1" applyBorder="1" applyAlignment="1">
      <alignment horizontal="center" vertical="center"/>
    </xf>
    <xf numFmtId="0" fontId="8" fillId="0" borderId="1" xfId="0" applyFont="1" applyBorder="1" applyAlignment="1">
      <alignment horizontal="left" vertical="top" wrapText="1"/>
    </xf>
    <xf numFmtId="0" fontId="8" fillId="5" borderId="1" xfId="0" applyFont="1" applyFill="1" applyBorder="1" applyAlignment="1">
      <alignment horizontal="left" vertical="top" wrapText="1"/>
    </xf>
    <xf numFmtId="164" fontId="16" fillId="4" borderId="1" xfId="0" applyNumberFormat="1" applyFont="1" applyFill="1" applyBorder="1" applyAlignment="1">
      <alignment horizontal="center" vertical="top" wrapText="1"/>
    </xf>
    <xf numFmtId="0" fontId="8" fillId="4" borderId="1" xfId="0" applyFont="1" applyFill="1" applyBorder="1" applyAlignment="1">
      <alignment horizontal="left" vertical="top" wrapText="1"/>
    </xf>
    <xf numFmtId="0" fontId="24" fillId="4" borderId="1" xfId="0" applyFont="1" applyFill="1" applyBorder="1" applyAlignment="1">
      <alignment horizontal="left" vertical="top" wrapText="1"/>
    </xf>
    <xf numFmtId="49" fontId="5" fillId="4" borderId="1" xfId="0" applyNumberFormat="1" applyFont="1" applyFill="1" applyBorder="1" applyAlignment="1">
      <alignment horizontal="center" vertical="top" wrapText="1"/>
    </xf>
    <xf numFmtId="0" fontId="16" fillId="0" borderId="1" xfId="0" applyFont="1" applyBorder="1" applyAlignment="1">
      <alignment horizontal="center" vertical="top" wrapText="1"/>
    </xf>
    <xf numFmtId="0" fontId="10" fillId="4" borderId="1" xfId="0" applyFont="1" applyFill="1" applyBorder="1" applyAlignment="1">
      <alignment horizontal="left" vertical="top" wrapText="1"/>
    </xf>
    <xf numFmtId="0" fontId="8" fillId="4" borderId="1" xfId="7" applyFont="1" applyFill="1" applyBorder="1" applyAlignment="1">
      <alignment horizontal="left" vertical="top" wrapText="1"/>
    </xf>
    <xf numFmtId="0" fontId="8" fillId="4" borderId="1" xfId="0" applyFont="1" applyFill="1" applyBorder="1" applyAlignment="1">
      <alignment vertical="top" wrapText="1"/>
    </xf>
    <xf numFmtId="0" fontId="8" fillId="0" borderId="1" xfId="0" applyFont="1" applyBorder="1" applyAlignment="1">
      <alignment vertical="top" wrapText="1"/>
    </xf>
    <xf numFmtId="0" fontId="24" fillId="5" borderId="1" xfId="0" applyFont="1" applyFill="1" applyBorder="1" applyAlignment="1">
      <alignment vertical="top" wrapText="1"/>
    </xf>
    <xf numFmtId="0" fontId="8" fillId="3" borderId="1" xfId="0" applyFont="1" applyFill="1" applyBorder="1" applyAlignment="1">
      <alignment vertical="top" wrapText="1"/>
    </xf>
    <xf numFmtId="164" fontId="5" fillId="4" borderId="1" xfId="0" applyNumberFormat="1" applyFont="1" applyFill="1" applyBorder="1" applyAlignment="1">
      <alignment horizontal="left" vertical="top" wrapText="1"/>
    </xf>
    <xf numFmtId="0" fontId="5" fillId="4" borderId="1" xfId="0" applyFont="1" applyFill="1" applyBorder="1" applyAlignment="1">
      <alignment horizontal="justify" vertical="top" wrapText="1"/>
    </xf>
    <xf numFmtId="0" fontId="24" fillId="4" borderId="1" xfId="0" applyFont="1" applyFill="1" applyBorder="1" applyAlignment="1">
      <alignment vertical="top" wrapText="1"/>
    </xf>
    <xf numFmtId="2" fontId="5" fillId="4" borderId="1" xfId="0" applyNumberFormat="1" applyFont="1" applyFill="1" applyBorder="1" applyAlignment="1">
      <alignment horizontal="left" vertical="top" wrapText="1"/>
    </xf>
    <xf numFmtId="2" fontId="5" fillId="4" borderId="1" xfId="0" applyNumberFormat="1" applyFont="1" applyFill="1" applyBorder="1" applyAlignment="1">
      <alignment vertical="top" wrapText="1"/>
    </xf>
    <xf numFmtId="164" fontId="16" fillId="4" borderId="1" xfId="0" applyNumberFormat="1" applyFont="1" applyFill="1" applyBorder="1" applyAlignment="1">
      <alignment horizontal="left" vertical="top" wrapText="1"/>
    </xf>
    <xf numFmtId="0" fontId="16" fillId="4" borderId="1" xfId="0" applyFont="1" applyFill="1" applyBorder="1" applyAlignment="1">
      <alignment horizontal="center" vertical="top" wrapText="1"/>
    </xf>
    <xf numFmtId="2" fontId="16" fillId="5" borderId="1" xfId="0" applyNumberFormat="1" applyFont="1" applyFill="1" applyBorder="1" applyAlignment="1">
      <alignment horizontal="center" vertical="top"/>
    </xf>
    <xf numFmtId="0" fontId="5" fillId="0" borderId="1" xfId="0" applyFont="1" applyBorder="1" applyAlignment="1">
      <alignment horizontal="left" vertical="center" wrapText="1"/>
    </xf>
    <xf numFmtId="2" fontId="5" fillId="4" borderId="1" xfId="0" applyNumberFormat="1" applyFont="1" applyFill="1" applyBorder="1" applyAlignment="1">
      <alignment horizontal="left" vertical="top"/>
    </xf>
    <xf numFmtId="2" fontId="16" fillId="0" borderId="1" xfId="0" applyNumberFormat="1" applyFont="1" applyBorder="1" applyAlignment="1">
      <alignment horizontal="center" vertical="top"/>
    </xf>
    <xf numFmtId="0" fontId="5" fillId="0" borderId="1" xfId="0" applyFont="1" applyBorder="1" applyAlignment="1">
      <alignment horizontal="center" wrapText="1"/>
    </xf>
    <xf numFmtId="164" fontId="5" fillId="4" borderId="1" xfId="0" applyNumberFormat="1" applyFont="1" applyFill="1" applyBorder="1" applyAlignment="1">
      <alignment horizontal="justify" vertical="top" wrapText="1"/>
    </xf>
    <xf numFmtId="0" fontId="5" fillId="4" borderId="0" xfId="0" applyFont="1" applyFill="1" applyBorder="1" applyAlignment="1">
      <alignment vertical="top" wrapText="1"/>
    </xf>
    <xf numFmtId="0" fontId="5" fillId="4" borderId="0" xfId="0" applyFont="1" applyFill="1" applyBorder="1" applyAlignment="1">
      <alignment horizontal="left" vertical="top" wrapText="1"/>
    </xf>
    <xf numFmtId="0" fontId="6" fillId="4" borderId="0" xfId="0" applyFont="1" applyFill="1" applyAlignment="1">
      <alignment horizontal="center"/>
    </xf>
    <xf numFmtId="0" fontId="6" fillId="4" borderId="0" xfId="0" applyNumberFormat="1" applyFont="1" applyFill="1" applyAlignment="1">
      <alignment horizontal="center"/>
    </xf>
    <xf numFmtId="0" fontId="7" fillId="4" borderId="0" xfId="0" applyFont="1" applyFill="1" applyBorder="1" applyAlignment="1">
      <alignment horizontal="center" vertical="top"/>
    </xf>
    <xf numFmtId="0" fontId="7" fillId="4" borderId="0" xfId="0" applyFont="1" applyFill="1" applyBorder="1" applyAlignment="1">
      <alignment horizontal="center" vertical="top" wrapText="1"/>
    </xf>
    <xf numFmtId="0" fontId="7" fillId="4" borderId="0" xfId="0" applyFont="1" applyFill="1" applyBorder="1" applyAlignment="1">
      <alignment horizontal="center" vertical="center"/>
    </xf>
    <xf numFmtId="0" fontId="0" fillId="4" borderId="0" xfId="0" applyFill="1" applyAlignment="1"/>
    <xf numFmtId="164" fontId="16" fillId="5" borderId="1" xfId="0" applyNumberFormat="1" applyFont="1" applyFill="1" applyBorder="1" applyAlignment="1">
      <alignment horizontal="center" vertical="top" wrapText="1"/>
    </xf>
    <xf numFmtId="0" fontId="25" fillId="4" borderId="1" xfId="0" applyFont="1" applyFill="1" applyBorder="1" applyAlignment="1">
      <alignment horizontal="left" vertical="top" wrapText="1"/>
    </xf>
    <xf numFmtId="0" fontId="24" fillId="5" borderId="1" xfId="0" applyFont="1" applyFill="1" applyBorder="1" applyAlignment="1">
      <alignment horizontal="left" vertical="top" wrapText="1"/>
    </xf>
    <xf numFmtId="49" fontId="16" fillId="5" borderId="1" xfId="0" applyNumberFormat="1" applyFont="1" applyFill="1" applyBorder="1" applyAlignment="1">
      <alignment horizontal="left" vertical="top" wrapText="1"/>
    </xf>
    <xf numFmtId="0" fontId="24" fillId="0" borderId="1" xfId="0" applyFont="1" applyBorder="1" applyAlignment="1">
      <alignment horizontal="left" vertical="top" wrapText="1"/>
    </xf>
    <xf numFmtId="2" fontId="16" fillId="4" borderId="1" xfId="0" applyNumberFormat="1" applyFont="1" applyFill="1" applyBorder="1" applyAlignment="1">
      <alignment horizontal="left" vertical="top" wrapText="1"/>
    </xf>
    <xf numFmtId="0" fontId="10" fillId="5" borderId="1" xfId="0" applyFont="1" applyFill="1" applyBorder="1" applyAlignment="1">
      <alignment horizontal="left" vertical="top" wrapText="1"/>
    </xf>
    <xf numFmtId="0" fontId="5" fillId="0" borderId="1" xfId="0" applyFont="1" applyBorder="1" applyAlignment="1">
      <alignment horizontal="left" wrapText="1"/>
    </xf>
    <xf numFmtId="2" fontId="16" fillId="4" borderId="1" xfId="0" applyNumberFormat="1" applyFont="1" applyFill="1" applyBorder="1" applyAlignment="1">
      <alignment horizontal="center" vertical="top" wrapText="1"/>
    </xf>
    <xf numFmtId="2" fontId="5" fillId="4" borderId="1" xfId="7" applyNumberFormat="1" applyFont="1" applyFill="1" applyBorder="1" applyAlignment="1">
      <alignment horizontal="center" vertical="top"/>
    </xf>
    <xf numFmtId="2" fontId="21" fillId="0" borderId="1" xfId="0" applyNumberFormat="1" applyFont="1" applyBorder="1" applyAlignment="1">
      <alignment horizontal="center" vertical="top" textRotation="255" wrapText="1"/>
    </xf>
    <xf numFmtId="2" fontId="21" fillId="0" borderId="1" xfId="0" applyNumberFormat="1" applyFont="1" applyBorder="1" applyAlignment="1">
      <alignment horizontal="center" textRotation="255" wrapText="1"/>
    </xf>
    <xf numFmtId="0" fontId="8" fillId="0" borderId="2" xfId="0" applyFont="1" applyBorder="1" applyAlignment="1">
      <alignment vertical="top" wrapText="1"/>
    </xf>
    <xf numFmtId="0" fontId="5" fillId="0" borderId="2" xfId="0" applyFont="1" applyBorder="1" applyAlignment="1">
      <alignment vertical="top" wrapText="1"/>
    </xf>
    <xf numFmtId="0" fontId="5" fillId="0" borderId="2" xfId="0" applyFont="1" applyBorder="1" applyAlignment="1">
      <alignment horizontal="justify" vertical="top" wrapText="1"/>
    </xf>
    <xf numFmtId="0" fontId="8" fillId="4" borderId="2" xfId="0" applyFont="1" applyFill="1" applyBorder="1" applyAlignment="1">
      <alignment vertical="top" wrapText="1"/>
    </xf>
    <xf numFmtId="0" fontId="5" fillId="4" borderId="2" xfId="0" applyFont="1" applyFill="1" applyBorder="1" applyAlignment="1">
      <alignment vertical="top" wrapText="1"/>
    </xf>
    <xf numFmtId="0" fontId="5" fillId="4" borderId="2" xfId="0" applyFont="1" applyFill="1" applyBorder="1" applyAlignment="1">
      <alignment horizontal="justify" vertical="top" wrapText="1"/>
    </xf>
    <xf numFmtId="4" fontId="5" fillId="4" borderId="2" xfId="0" applyNumberFormat="1" applyFont="1" applyFill="1" applyBorder="1" applyAlignment="1">
      <alignment horizontal="center" vertical="top" wrapText="1"/>
    </xf>
    <xf numFmtId="0" fontId="5" fillId="2" borderId="2" xfId="0" applyFont="1" applyFill="1" applyBorder="1" applyAlignment="1">
      <alignment horizontal="justify" vertical="top" wrapText="1"/>
    </xf>
    <xf numFmtId="0" fontId="8" fillId="5" borderId="2" xfId="0" applyFont="1" applyFill="1" applyBorder="1" applyAlignment="1">
      <alignment vertical="top" wrapText="1"/>
    </xf>
    <xf numFmtId="0" fontId="5" fillId="5" borderId="2" xfId="0" applyFont="1" applyFill="1" applyBorder="1" applyAlignment="1">
      <alignment vertical="top" wrapText="1"/>
    </xf>
    <xf numFmtId="0" fontId="5" fillId="5" borderId="2" xfId="0" applyFont="1" applyFill="1" applyBorder="1" applyAlignment="1">
      <alignment horizontal="center" vertical="top" wrapText="1"/>
    </xf>
    <xf numFmtId="0" fontId="5" fillId="5" borderId="2" xfId="0" applyFont="1" applyFill="1" applyBorder="1" applyAlignment="1">
      <alignment horizontal="justify" vertical="top" wrapText="1"/>
    </xf>
    <xf numFmtId="0" fontId="10" fillId="5" borderId="1" xfId="0" applyFont="1" applyFill="1" applyBorder="1" applyAlignment="1">
      <alignment horizontal="center" vertical="top" wrapText="1"/>
    </xf>
    <xf numFmtId="2" fontId="5" fillId="4" borderId="2" xfId="0" applyNumberFormat="1" applyFont="1" applyFill="1" applyBorder="1" applyAlignment="1">
      <alignment horizontal="center" vertical="top" wrapText="1"/>
    </xf>
    <xf numFmtId="0" fontId="5" fillId="4" borderId="9" xfId="0" applyFont="1" applyFill="1" applyBorder="1" applyAlignment="1">
      <alignment horizontal="left" vertical="top" wrapText="1"/>
    </xf>
    <xf numFmtId="0" fontId="8" fillId="4" borderId="2" xfId="0" applyFont="1" applyFill="1" applyBorder="1" applyAlignment="1">
      <alignment horizontal="left" vertical="top" wrapText="1"/>
    </xf>
    <xf numFmtId="4" fontId="5" fillId="5" borderId="1" xfId="0" applyNumberFormat="1" applyFont="1" applyFill="1" applyBorder="1" applyAlignment="1">
      <alignment horizontal="center" vertical="top" wrapText="1"/>
    </xf>
    <xf numFmtId="2" fontId="5" fillId="5" borderId="2" xfId="0" applyNumberFormat="1" applyFont="1" applyFill="1" applyBorder="1" applyAlignment="1">
      <alignment horizontal="center" vertical="top" wrapText="1"/>
    </xf>
    <xf numFmtId="0" fontId="5" fillId="0" borderId="1" xfId="0" applyFont="1" applyBorder="1" applyAlignment="1">
      <alignment vertical="top"/>
    </xf>
    <xf numFmtId="0" fontId="8" fillId="4" borderId="1" xfId="0" applyFont="1" applyFill="1" applyBorder="1" applyAlignment="1">
      <alignment horizontal="justify" vertical="top" wrapText="1"/>
    </xf>
    <xf numFmtId="0" fontId="5" fillId="3" borderId="1" xfId="0" applyFont="1" applyFill="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4" fontId="5" fillId="0" borderId="1" xfId="0" applyNumberFormat="1" applyFont="1" applyBorder="1" applyAlignment="1">
      <alignment horizontal="center" vertical="top"/>
    </xf>
    <xf numFmtId="4" fontId="5" fillId="4" borderId="1" xfId="0" applyNumberFormat="1" applyFont="1" applyFill="1" applyBorder="1" applyAlignment="1">
      <alignment horizontal="center" vertical="top"/>
    </xf>
    <xf numFmtId="164" fontId="5" fillId="4" borderId="3" xfId="0" applyNumberFormat="1" applyFont="1" applyFill="1" applyBorder="1" applyAlignment="1">
      <alignment horizontal="center" vertical="top" wrapText="1"/>
    </xf>
    <xf numFmtId="0" fontId="5" fillId="0" borderId="3" xfId="0" applyFont="1" applyBorder="1" applyAlignment="1">
      <alignment vertical="top" wrapText="1"/>
    </xf>
    <xf numFmtId="0" fontId="5" fillId="4" borderId="3" xfId="0" applyFont="1" applyFill="1" applyBorder="1" applyAlignment="1">
      <alignment horizontal="left" vertical="top" wrapText="1"/>
    </xf>
    <xf numFmtId="0" fontId="16" fillId="0" borderId="2" xfId="0" applyFont="1" applyBorder="1" applyAlignment="1">
      <alignment horizontal="center" vertical="top" wrapText="1"/>
    </xf>
    <xf numFmtId="164" fontId="16" fillId="5" borderId="1" xfId="0" applyNumberFormat="1" applyFont="1" applyFill="1" applyBorder="1" applyAlignment="1">
      <alignment horizontal="center" vertical="top"/>
    </xf>
    <xf numFmtId="0" fontId="5" fillId="0" borderId="1" xfId="0" applyNumberFormat="1" applyFont="1" applyBorder="1" applyAlignment="1">
      <alignment horizontal="center" vertical="top" wrapText="1"/>
    </xf>
    <xf numFmtId="0" fontId="5" fillId="0" borderId="1" xfId="0" applyNumberFormat="1" applyFont="1" applyBorder="1" applyAlignment="1">
      <alignment horizontal="center" vertical="top"/>
    </xf>
    <xf numFmtId="0" fontId="16" fillId="4" borderId="1" xfId="0" applyNumberFormat="1" applyFont="1" applyFill="1" applyBorder="1" applyAlignment="1">
      <alignment horizontal="left" vertical="top" wrapText="1"/>
    </xf>
    <xf numFmtId="0" fontId="5" fillId="4" borderId="1" xfId="0" applyNumberFormat="1" applyFont="1" applyFill="1" applyBorder="1" applyAlignment="1">
      <alignment horizontal="left" vertical="top"/>
    </xf>
    <xf numFmtId="0" fontId="5" fillId="4" borderId="1" xfId="7" applyNumberFormat="1" applyFont="1" applyFill="1" applyBorder="1" applyAlignment="1">
      <alignment horizontal="center" vertical="top"/>
    </xf>
    <xf numFmtId="0" fontId="10" fillId="4" borderId="1" xfId="0" applyNumberFormat="1" applyFont="1" applyFill="1" applyBorder="1" applyAlignment="1">
      <alignment horizontal="center" vertical="top" wrapText="1"/>
    </xf>
    <xf numFmtId="0" fontId="5" fillId="0" borderId="1" xfId="0" applyNumberFormat="1" applyFont="1" applyBorder="1" applyAlignment="1">
      <alignment horizontal="center" wrapText="1"/>
    </xf>
    <xf numFmtId="0" fontId="14" fillId="0" borderId="0" xfId="0" applyNumberFormat="1" applyFont="1" applyBorder="1" applyAlignment="1">
      <alignment horizontal="justify" vertical="top" wrapText="1"/>
    </xf>
    <xf numFmtId="0" fontId="16" fillId="5" borderId="1" xfId="1" applyFont="1" applyFill="1" applyBorder="1" applyAlignment="1">
      <alignment horizontal="left" vertical="top" wrapText="1"/>
    </xf>
    <xf numFmtId="0" fontId="16" fillId="5" borderId="1" xfId="0" applyFont="1" applyFill="1" applyBorder="1" applyAlignment="1">
      <alignment horizontal="center" vertical="top"/>
    </xf>
    <xf numFmtId="0" fontId="16" fillId="5" borderId="1" xfId="1" applyFont="1" applyFill="1" applyBorder="1" applyAlignment="1">
      <alignment horizontal="center" vertical="top" wrapText="1"/>
    </xf>
    <xf numFmtId="0" fontId="5" fillId="0" borderId="6" xfId="0" applyFont="1" applyBorder="1" applyAlignment="1">
      <alignment vertical="top" wrapText="1"/>
    </xf>
    <xf numFmtId="0" fontId="8" fillId="0" borderId="2" xfId="0" applyFont="1" applyBorder="1" applyAlignment="1">
      <alignment horizontal="left" vertical="top" wrapText="1"/>
    </xf>
    <xf numFmtId="0" fontId="8" fillId="5" borderId="2" xfId="0" applyFont="1" applyFill="1" applyBorder="1" applyAlignment="1">
      <alignment horizontal="left" vertical="top" wrapText="1"/>
    </xf>
    <xf numFmtId="0" fontId="29" fillId="4" borderId="1" xfId="0" applyFont="1" applyFill="1" applyBorder="1" applyAlignment="1">
      <alignment vertical="top" wrapText="1"/>
    </xf>
    <xf numFmtId="0" fontId="29" fillId="0" borderId="1" xfId="0" applyFont="1" applyBorder="1" applyAlignment="1">
      <alignment vertical="top" wrapText="1"/>
    </xf>
    <xf numFmtId="0" fontId="16" fillId="5"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vertical="top" wrapText="1"/>
    </xf>
    <xf numFmtId="4" fontId="5" fillId="0" borderId="1" xfId="0" applyNumberFormat="1" applyFont="1" applyBorder="1" applyAlignment="1">
      <alignment horizontal="right" vertical="top" wrapText="1"/>
    </xf>
    <xf numFmtId="0" fontId="10" fillId="4" borderId="1" xfId="0" applyFont="1" applyFill="1" applyBorder="1" applyAlignment="1">
      <alignment vertical="top" wrapText="1"/>
    </xf>
    <xf numFmtId="166" fontId="10" fillId="4" borderId="1" xfId="0" applyNumberFormat="1" applyFont="1" applyFill="1" applyBorder="1" applyAlignment="1">
      <alignment horizontal="center" vertical="top" wrapText="1"/>
    </xf>
    <xf numFmtId="166" fontId="10" fillId="5" borderId="1" xfId="0" applyNumberFormat="1" applyFont="1" applyFill="1" applyBorder="1" applyAlignment="1">
      <alignment horizontal="center" vertical="top" wrapText="1"/>
    </xf>
    <xf numFmtId="167" fontId="16" fillId="4" borderId="1" xfId="0" applyNumberFormat="1" applyFont="1" applyFill="1" applyBorder="1" applyAlignment="1">
      <alignment vertical="top" wrapText="1"/>
    </xf>
    <xf numFmtId="0" fontId="16" fillId="4" borderId="1" xfId="0" applyFont="1" applyFill="1" applyBorder="1" applyAlignment="1">
      <alignment horizontal="center" vertical="top"/>
    </xf>
    <xf numFmtId="0" fontId="16" fillId="4" borderId="5" xfId="0" applyFont="1" applyFill="1" applyBorder="1" applyAlignment="1">
      <alignment vertical="top"/>
    </xf>
    <xf numFmtId="167" fontId="5" fillId="4" borderId="1" xfId="0" applyNumberFormat="1" applyFont="1" applyFill="1" applyBorder="1" applyAlignment="1">
      <alignment vertical="top"/>
    </xf>
    <xf numFmtId="166" fontId="5" fillId="4" borderId="5" xfId="0" applyNumberFormat="1" applyFont="1" applyFill="1" applyBorder="1" applyAlignment="1">
      <alignment horizontal="center" vertical="top"/>
    </xf>
    <xf numFmtId="166" fontId="5" fillId="4" borderId="5" xfId="0" applyNumberFormat="1" applyFont="1" applyFill="1" applyBorder="1" applyAlignment="1">
      <alignment horizontal="center" vertical="top" wrapText="1"/>
    </xf>
    <xf numFmtId="2" fontId="5" fillId="4" borderId="3" xfId="0" applyNumberFormat="1" applyFont="1" applyFill="1" applyBorder="1" applyAlignment="1">
      <alignment horizontal="center" vertical="top" wrapText="1"/>
    </xf>
    <xf numFmtId="0" fontId="5" fillId="5" borderId="4" xfId="0" applyFont="1" applyFill="1" applyBorder="1" applyAlignment="1">
      <alignment vertical="top" wrapText="1"/>
    </xf>
    <xf numFmtId="164" fontId="5" fillId="4" borderId="1" xfId="0" applyNumberFormat="1" applyFont="1" applyFill="1" applyBorder="1" applyAlignment="1">
      <alignment horizontal="center" vertical="top"/>
    </xf>
    <xf numFmtId="0" fontId="25" fillId="5" borderId="1" xfId="0" applyFont="1" applyFill="1" applyBorder="1" applyAlignment="1">
      <alignment horizontal="left" vertical="top" wrapText="1"/>
    </xf>
    <xf numFmtId="0" fontId="5" fillId="5" borderId="3" xfId="0" applyFont="1" applyFill="1" applyBorder="1" applyAlignment="1">
      <alignment horizontal="center" vertical="top" wrapText="1"/>
    </xf>
    <xf numFmtId="0" fontId="5" fillId="4" borderId="1" xfId="0" applyFont="1" applyFill="1" applyBorder="1" applyAlignment="1">
      <alignment horizontal="justify" vertical="top"/>
    </xf>
    <xf numFmtId="0" fontId="5" fillId="0" borderId="1" xfId="0" applyFont="1" applyBorder="1" applyAlignment="1">
      <alignment horizontal="center" vertical="center"/>
    </xf>
    <xf numFmtId="4" fontId="5" fillId="4"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165" fontId="5" fillId="4" borderId="1" xfId="0" applyNumberFormat="1" applyFont="1" applyFill="1" applyBorder="1" applyAlignment="1">
      <alignment horizontal="center" vertical="top"/>
    </xf>
    <xf numFmtId="0" fontId="5" fillId="5" borderId="11" xfId="0" applyFont="1" applyFill="1" applyBorder="1" applyAlignment="1">
      <alignment vertical="top" wrapText="1"/>
    </xf>
    <xf numFmtId="0" fontId="16" fillId="4" borderId="1" xfId="1" applyFont="1" applyFill="1" applyBorder="1" applyAlignment="1">
      <alignment horizontal="center" vertical="top" wrapText="1"/>
    </xf>
    <xf numFmtId="0" fontId="5" fillId="0" borderId="1" xfId="0" applyFont="1" applyBorder="1" applyAlignment="1">
      <alignment horizontal="left" vertical="top" wrapText="1"/>
    </xf>
    <xf numFmtId="0" fontId="5" fillId="4" borderId="2"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4" borderId="4" xfId="0" applyFont="1" applyFill="1" applyBorder="1" applyAlignment="1">
      <alignment vertical="top" wrapText="1"/>
    </xf>
    <xf numFmtId="0" fontId="5" fillId="0" borderId="0" xfId="0" applyFont="1" applyAlignment="1">
      <alignment horizontal="justify" vertical="top" wrapText="1"/>
    </xf>
    <xf numFmtId="0" fontId="5" fillId="5" borderId="0" xfId="0" applyFont="1" applyFill="1" applyAlignment="1">
      <alignment horizontal="justify" vertical="top" wrapText="1"/>
    </xf>
    <xf numFmtId="0" fontId="8" fillId="4" borderId="3" xfId="0" applyFont="1" applyFill="1" applyBorder="1" applyAlignment="1">
      <alignment horizontal="left" vertical="top" wrapText="1"/>
    </xf>
    <xf numFmtId="0" fontId="5" fillId="5" borderId="1" xfId="0" applyNumberFormat="1" applyFont="1" applyFill="1" applyBorder="1" applyAlignment="1">
      <alignment horizontal="center" vertical="top"/>
    </xf>
    <xf numFmtId="0" fontId="5" fillId="5" borderId="2" xfId="0" applyFont="1" applyFill="1" applyBorder="1" applyAlignment="1">
      <alignment horizontal="left" vertical="top" wrapText="1"/>
    </xf>
    <xf numFmtId="2" fontId="33" fillId="0" borderId="1" xfId="0" applyNumberFormat="1" applyFont="1" applyBorder="1" applyAlignment="1">
      <alignment horizontal="center" vertical="top" wrapText="1"/>
    </xf>
    <xf numFmtId="164" fontId="5" fillId="4" borderId="1" xfId="0" applyNumberFormat="1" applyFont="1" applyFill="1" applyBorder="1" applyAlignment="1">
      <alignment horizontal="center" vertical="center"/>
    </xf>
    <xf numFmtId="4" fontId="5" fillId="5" borderId="1" xfId="0" applyNumberFormat="1" applyFont="1" applyFill="1" applyBorder="1" applyAlignment="1">
      <alignment horizontal="center" vertical="top"/>
    </xf>
    <xf numFmtId="0" fontId="5" fillId="3" borderId="1" xfId="0" applyFont="1" applyFill="1" applyBorder="1" applyAlignment="1">
      <alignment horizontal="left" vertical="top" wrapText="1"/>
    </xf>
    <xf numFmtId="0" fontId="5" fillId="0" borderId="1" xfId="0" applyFont="1" applyBorder="1" applyAlignment="1">
      <alignment horizontal="center" vertical="top" wrapText="1"/>
    </xf>
    <xf numFmtId="0" fontId="10" fillId="5" borderId="1" xfId="0" applyFont="1" applyFill="1" applyBorder="1" applyAlignment="1">
      <alignment horizontal="justify" vertical="top" wrapText="1"/>
    </xf>
    <xf numFmtId="164" fontId="16" fillId="4" borderId="1" xfId="0" applyNumberFormat="1" applyFont="1" applyFill="1" applyBorder="1" applyAlignment="1">
      <alignment horizontal="center" vertical="top"/>
    </xf>
    <xf numFmtId="2" fontId="16" fillId="4" borderId="1" xfId="0" applyNumberFormat="1" applyFont="1" applyFill="1" applyBorder="1" applyAlignment="1">
      <alignment horizontal="center" vertical="top"/>
    </xf>
    <xf numFmtId="4" fontId="16" fillId="4" borderId="1" xfId="0" applyNumberFormat="1" applyFont="1" applyFill="1" applyBorder="1" applyAlignment="1">
      <alignment horizontal="center" vertical="top"/>
    </xf>
    <xf numFmtId="0" fontId="8" fillId="5" borderId="1" xfId="6" applyFont="1" applyFill="1" applyBorder="1" applyAlignment="1">
      <alignment horizontal="left" vertical="top" wrapText="1"/>
    </xf>
    <xf numFmtId="0" fontId="5" fillId="5" borderId="1" xfId="6" applyFont="1" applyFill="1" applyBorder="1" applyAlignment="1">
      <alignment horizontal="left" vertical="top" wrapText="1"/>
    </xf>
    <xf numFmtId="0" fontId="5" fillId="5" borderId="1" xfId="6" applyFont="1" applyFill="1" applyBorder="1" applyAlignment="1">
      <alignment horizontal="center" vertical="top" wrapText="1"/>
    </xf>
    <xf numFmtId="0" fontId="16" fillId="5" borderId="3" xfId="0" applyFont="1" applyFill="1" applyBorder="1" applyAlignment="1">
      <alignment horizontal="center" vertical="top" wrapText="1"/>
    </xf>
    <xf numFmtId="49" fontId="16" fillId="5" borderId="1" xfId="0" applyNumberFormat="1" applyFont="1" applyFill="1" applyBorder="1" applyAlignment="1">
      <alignment horizontal="center" vertical="top" wrapText="1"/>
    </xf>
    <xf numFmtId="0" fontId="16" fillId="5" borderId="5" xfId="0" applyFont="1" applyFill="1" applyBorder="1" applyAlignment="1">
      <alignment horizontal="left" vertical="top" wrapText="1"/>
    </xf>
    <xf numFmtId="0" fontId="5" fillId="4" borderId="1" xfId="0" applyFont="1" applyFill="1" applyBorder="1" applyAlignment="1">
      <alignment horizontal="center" vertical="center" wrapText="1"/>
    </xf>
    <xf numFmtId="4" fontId="5" fillId="5" borderId="2" xfId="0" applyNumberFormat="1" applyFont="1" applyFill="1" applyBorder="1" applyAlignment="1">
      <alignment horizontal="center" vertical="top" wrapText="1"/>
    </xf>
    <xf numFmtId="0" fontId="5" fillId="0" borderId="1" xfId="0" applyFont="1" applyBorder="1" applyAlignment="1">
      <alignment horizontal="left" vertical="top" wrapText="1"/>
    </xf>
    <xf numFmtId="2" fontId="5" fillId="5" borderId="5" xfId="0" applyNumberFormat="1" applyFont="1" applyFill="1" applyBorder="1" applyAlignment="1">
      <alignment horizontal="center" vertical="top" wrapText="1"/>
    </xf>
    <xf numFmtId="164" fontId="5" fillId="5" borderId="1" xfId="0" applyNumberFormat="1" applyFont="1" applyFill="1" applyBorder="1" applyAlignment="1">
      <alignment horizontal="justify" vertical="top" wrapText="1"/>
    </xf>
    <xf numFmtId="0" fontId="8" fillId="3" borderId="2" xfId="0" applyFont="1" applyFill="1" applyBorder="1" applyAlignment="1">
      <alignment vertical="top" wrapText="1"/>
    </xf>
    <xf numFmtId="0" fontId="5" fillId="3" borderId="2" xfId="0" applyFont="1" applyFill="1" applyBorder="1" applyAlignment="1">
      <alignment vertical="top" wrapText="1"/>
    </xf>
    <xf numFmtId="0" fontId="5" fillId="3" borderId="2" xfId="0" applyFont="1" applyFill="1" applyBorder="1" applyAlignment="1">
      <alignment horizontal="center" vertical="top" wrapText="1"/>
    </xf>
    <xf numFmtId="0" fontId="5" fillId="3" borderId="2" xfId="0" applyFont="1" applyFill="1" applyBorder="1" applyAlignment="1">
      <alignment horizontal="justify" vertical="top" wrapText="1"/>
    </xf>
    <xf numFmtId="0" fontId="35" fillId="4" borderId="1" xfId="0" applyFont="1" applyFill="1" applyBorder="1" applyAlignment="1">
      <alignment vertical="top" wrapText="1"/>
    </xf>
    <xf numFmtId="0" fontId="36" fillId="4" borderId="1" xfId="0" applyFont="1" applyFill="1" applyBorder="1" applyAlignment="1">
      <alignment vertical="top" wrapText="1"/>
    </xf>
    <xf numFmtId="49" fontId="36" fillId="4" borderId="1" xfId="0" applyNumberFormat="1" applyFont="1" applyFill="1" applyBorder="1" applyAlignment="1">
      <alignment horizontal="center" vertical="top" wrapText="1"/>
    </xf>
    <xf numFmtId="0" fontId="36" fillId="4" borderId="1" xfId="0" applyFont="1" applyFill="1" applyBorder="1" applyAlignment="1">
      <alignment horizontal="center" vertical="top" wrapText="1"/>
    </xf>
    <xf numFmtId="0" fontId="37" fillId="4" borderId="1" xfId="0" applyFont="1" applyFill="1" applyBorder="1" applyAlignment="1">
      <alignment horizontal="center" vertical="center"/>
    </xf>
    <xf numFmtId="0" fontId="36" fillId="4" borderId="1" xfId="0" applyFont="1" applyFill="1" applyBorder="1" applyAlignment="1">
      <alignment horizontal="justify" vertical="top" wrapText="1" readingOrder="1"/>
    </xf>
    <xf numFmtId="0" fontId="36" fillId="4" borderId="1" xfId="0" applyFont="1" applyFill="1" applyBorder="1" applyAlignment="1">
      <alignment horizontal="justify" vertical="top" wrapText="1"/>
    </xf>
    <xf numFmtId="0" fontId="36" fillId="5" borderId="1" xfId="0" applyFont="1" applyFill="1" applyBorder="1" applyAlignment="1">
      <alignment vertical="top" wrapText="1"/>
    </xf>
    <xf numFmtId="0" fontId="35" fillId="5" borderId="1" xfId="0" applyFont="1" applyFill="1" applyBorder="1" applyAlignment="1">
      <alignment vertical="top" wrapText="1"/>
    </xf>
    <xf numFmtId="0" fontId="36" fillId="5" borderId="1" xfId="0" applyFont="1" applyFill="1" applyBorder="1" applyAlignment="1">
      <alignment horizontal="center" vertical="top" wrapText="1"/>
    </xf>
    <xf numFmtId="0" fontId="36" fillId="5" borderId="1" xfId="0" applyFont="1" applyFill="1" applyBorder="1" applyAlignment="1">
      <alignment horizontal="justify" vertical="top" wrapText="1" readingOrder="1"/>
    </xf>
    <xf numFmtId="0" fontId="36" fillId="5" borderId="1" xfId="0" applyFont="1" applyFill="1" applyBorder="1" applyAlignment="1">
      <alignment horizontal="justify" vertical="top" wrapText="1"/>
    </xf>
    <xf numFmtId="4" fontId="16" fillId="5" borderId="1" xfId="0" applyNumberFormat="1" applyFont="1" applyFill="1" applyBorder="1" applyAlignment="1">
      <alignment horizontal="center" vertical="top"/>
    </xf>
    <xf numFmtId="0" fontId="10" fillId="5" borderId="1" xfId="0" applyFont="1" applyFill="1" applyBorder="1" applyAlignment="1">
      <alignment vertical="top" wrapText="1"/>
    </xf>
    <xf numFmtId="0" fontId="38" fillId="4" borderId="1" xfId="0" applyFont="1" applyFill="1" applyBorder="1" applyAlignment="1">
      <alignment vertical="top" wrapText="1"/>
    </xf>
    <xf numFmtId="164" fontId="29" fillId="4" borderId="1" xfId="0" applyNumberFormat="1" applyFont="1" applyFill="1" applyBorder="1" applyAlignment="1">
      <alignment horizontal="center" vertical="center"/>
    </xf>
    <xf numFmtId="164" fontId="29" fillId="4" borderId="1" xfId="0" applyNumberFormat="1" applyFont="1" applyFill="1" applyBorder="1" applyAlignment="1">
      <alignment horizontal="center" vertical="center" wrapText="1"/>
    </xf>
    <xf numFmtId="4" fontId="29" fillId="4" borderId="1" xfId="0" applyNumberFormat="1" applyFont="1" applyFill="1" applyBorder="1" applyAlignment="1">
      <alignment horizontal="center" vertical="center"/>
    </xf>
    <xf numFmtId="0" fontId="29" fillId="4" borderId="1" xfId="0" applyFont="1" applyFill="1" applyBorder="1" applyAlignment="1">
      <alignment horizontal="left" vertical="top" wrapText="1"/>
    </xf>
    <xf numFmtId="0" fontId="38" fillId="5" borderId="1" xfId="0" applyFont="1" applyFill="1" applyBorder="1" applyAlignment="1">
      <alignment vertical="top" wrapText="1"/>
    </xf>
    <xf numFmtId="0" fontId="29" fillId="5" borderId="1" xfId="0" applyFont="1" applyFill="1" applyBorder="1" applyAlignment="1">
      <alignment vertical="top" wrapText="1"/>
    </xf>
    <xf numFmtId="0" fontId="29" fillId="5" borderId="1" xfId="0" applyFont="1" applyFill="1" applyBorder="1" applyAlignment="1">
      <alignment horizontal="left" vertical="top" wrapText="1"/>
    </xf>
    <xf numFmtId="0" fontId="29" fillId="5" borderId="0" xfId="0" applyFont="1" applyFill="1" applyAlignment="1">
      <alignment vertical="top" wrapText="1"/>
    </xf>
    <xf numFmtId="0" fontId="38" fillId="5" borderId="1" xfId="0" applyFont="1" applyFill="1" applyBorder="1" applyAlignment="1">
      <alignment horizontal="left" vertical="top" wrapText="1"/>
    </xf>
    <xf numFmtId="0" fontId="5" fillId="0" borderId="1" xfId="0" applyFont="1" applyBorder="1" applyAlignment="1">
      <alignment horizontal="left" vertical="top" wrapText="1"/>
    </xf>
    <xf numFmtId="0" fontId="8" fillId="5" borderId="2" xfId="3" applyFont="1" applyFill="1" applyBorder="1" applyAlignment="1">
      <alignment vertical="top" wrapText="1"/>
    </xf>
    <xf numFmtId="0" fontId="5" fillId="5" borderId="1" xfId="3" applyFont="1" applyFill="1" applyBorder="1" applyAlignment="1">
      <alignment horizontal="left" vertical="top" wrapText="1"/>
    </xf>
    <xf numFmtId="0" fontId="5" fillId="5" borderId="1" xfId="3" applyFont="1" applyFill="1" applyBorder="1" applyAlignment="1">
      <alignment horizontal="center" vertical="top" wrapText="1"/>
    </xf>
    <xf numFmtId="166" fontId="5" fillId="5" borderId="1" xfId="3" applyNumberFormat="1" applyFont="1" applyFill="1" applyBorder="1" applyAlignment="1">
      <alignment horizontal="center" vertical="top" wrapText="1"/>
    </xf>
    <xf numFmtId="49" fontId="16" fillId="5" borderId="1" xfId="0" applyNumberFormat="1" applyFont="1" applyFill="1" applyBorder="1" applyAlignment="1">
      <alignment vertical="top" wrapText="1"/>
    </xf>
    <xf numFmtId="0" fontId="16" fillId="5" borderId="2" xfId="0" applyFont="1" applyFill="1" applyBorder="1" applyAlignment="1">
      <alignment vertical="top" wrapText="1"/>
    </xf>
    <xf numFmtId="0" fontId="5" fillId="5" borderId="1" xfId="3" applyFont="1" applyFill="1" applyBorder="1" applyAlignment="1">
      <alignment horizontal="justify" vertical="top" wrapText="1"/>
    </xf>
    <xf numFmtId="0" fontId="5" fillId="4" borderId="3" xfId="0" applyFont="1" applyFill="1" applyBorder="1" applyAlignment="1">
      <alignment horizontal="center" vertical="top"/>
    </xf>
    <xf numFmtId="0" fontId="16" fillId="4" borderId="1" xfId="1" applyFont="1" applyFill="1" applyBorder="1" applyAlignment="1">
      <alignment horizontal="left" vertical="top" wrapText="1"/>
    </xf>
    <xf numFmtId="0" fontId="24" fillId="4" borderId="1" xfId="1" applyFont="1" applyFill="1" applyBorder="1" applyAlignment="1">
      <alignment horizontal="left" vertical="top" wrapText="1"/>
    </xf>
    <xf numFmtId="0" fontId="24" fillId="5" borderId="1" xfId="1" applyFont="1" applyFill="1" applyBorder="1" applyAlignment="1">
      <alignment horizontal="left" vertical="top" wrapText="1"/>
    </xf>
    <xf numFmtId="0" fontId="30" fillId="0" borderId="1" xfId="0" applyFont="1" applyBorder="1" applyAlignment="1">
      <alignment vertical="top" wrapText="1"/>
    </xf>
    <xf numFmtId="0" fontId="5" fillId="0" borderId="1" xfId="0" applyFont="1" applyBorder="1" applyAlignment="1">
      <alignment horizontal="left" vertical="top" wrapText="1"/>
    </xf>
    <xf numFmtId="0" fontId="5" fillId="0" borderId="2" xfId="0" applyFont="1" applyBorder="1" applyAlignment="1">
      <alignment horizontal="center" vertical="top" wrapText="1"/>
    </xf>
    <xf numFmtId="0" fontId="5" fillId="5" borderId="1" xfId="15" applyFont="1" applyFill="1" applyBorder="1" applyAlignment="1">
      <alignment horizontal="left" vertical="top" wrapText="1"/>
    </xf>
    <xf numFmtId="0" fontId="5" fillId="5" borderId="1" xfId="15" applyFont="1" applyFill="1" applyBorder="1" applyAlignment="1">
      <alignment horizontal="justify" vertical="top" wrapText="1"/>
    </xf>
    <xf numFmtId="0" fontId="7" fillId="5" borderId="1" xfId="15" applyFont="1" applyFill="1" applyBorder="1" applyAlignment="1">
      <alignment horizontal="justify" vertical="top" wrapText="1"/>
    </xf>
    <xf numFmtId="0" fontId="17" fillId="0" borderId="2" xfId="0" applyFont="1" applyBorder="1" applyAlignment="1">
      <alignment horizontal="center" vertical="top"/>
    </xf>
    <xf numFmtId="0" fontId="39" fillId="0" borderId="1" xfId="0" applyFont="1" applyBorder="1" applyAlignment="1">
      <alignment horizontal="center" vertical="top" wrapText="1"/>
    </xf>
    <xf numFmtId="0" fontId="39" fillId="4" borderId="1" xfId="0" applyFont="1" applyFill="1" applyBorder="1" applyAlignment="1">
      <alignment horizontal="center" vertical="top" wrapText="1"/>
    </xf>
    <xf numFmtId="0" fontId="5" fillId="4" borderId="1" xfId="15" applyFont="1" applyFill="1" applyBorder="1" applyAlignment="1">
      <alignment horizontal="left" vertical="top" wrapText="1"/>
    </xf>
    <xf numFmtId="164" fontId="5" fillId="4" borderId="1" xfId="15" applyNumberFormat="1" applyFont="1" applyFill="1" applyBorder="1" applyAlignment="1">
      <alignment horizontal="center" vertical="top"/>
    </xf>
    <xf numFmtId="164" fontId="5" fillId="4" borderId="1" xfId="15" applyNumberFormat="1" applyFont="1" applyFill="1" applyBorder="1" applyAlignment="1">
      <alignment horizontal="center" vertical="top" wrapText="1"/>
    </xf>
    <xf numFmtId="2" fontId="7" fillId="4" borderId="1" xfId="0" applyNumberFormat="1" applyFont="1" applyFill="1" applyBorder="1" applyAlignment="1">
      <alignment horizontal="center" vertical="top"/>
    </xf>
    <xf numFmtId="0" fontId="5" fillId="4" borderId="1" xfId="15" applyFont="1" applyFill="1" applyBorder="1" applyAlignment="1">
      <alignment horizontal="justify" vertical="top" wrapText="1"/>
    </xf>
    <xf numFmtId="0" fontId="5" fillId="0" borderId="1" xfId="15" applyFont="1" applyBorder="1" applyAlignment="1">
      <alignment horizontal="left" vertical="top" wrapText="1"/>
    </xf>
    <xf numFmtId="0" fontId="5" fillId="0" borderId="1" xfId="15" applyFont="1" applyBorder="1" applyAlignment="1">
      <alignment horizontal="center" vertical="top"/>
    </xf>
    <xf numFmtId="164" fontId="5" fillId="0" borderId="1" xfId="15" applyNumberFormat="1" applyFont="1" applyBorder="1" applyAlignment="1">
      <alignment horizontal="center" vertical="top" wrapText="1"/>
    </xf>
    <xf numFmtId="2" fontId="7" fillId="0" borderId="1" xfId="0" applyNumberFormat="1" applyFont="1" applyBorder="1" applyAlignment="1">
      <alignment horizontal="center" vertical="top"/>
    </xf>
    <xf numFmtId="0" fontId="5" fillId="0" borderId="1" xfId="15" applyFont="1" applyBorder="1" applyAlignment="1">
      <alignment horizontal="justify" vertical="top" wrapText="1"/>
    </xf>
    <xf numFmtId="0" fontId="16" fillId="0" borderId="1" xfId="0" applyFont="1" applyBorder="1" applyAlignment="1">
      <alignment horizontal="center" vertical="top"/>
    </xf>
    <xf numFmtId="0" fontId="5" fillId="4" borderId="1" xfId="14" applyFont="1" applyFill="1" applyBorder="1" applyAlignment="1">
      <alignment horizontal="justify" vertical="top" wrapText="1"/>
    </xf>
    <xf numFmtId="164" fontId="16" fillId="0" borderId="1" xfId="0" applyNumberFormat="1" applyFont="1" applyBorder="1" applyAlignment="1">
      <alignment horizontal="center" vertical="top"/>
    </xf>
    <xf numFmtId="164" fontId="16" fillId="0" borderId="1" xfId="0" applyNumberFormat="1" applyFont="1" applyBorder="1" applyAlignment="1">
      <alignment horizontal="center" vertical="top" wrapText="1"/>
    </xf>
    <xf numFmtId="0" fontId="16" fillId="0" borderId="1" xfId="15" applyFont="1" applyBorder="1" applyAlignment="1">
      <alignment horizontal="center" vertical="top"/>
    </xf>
    <xf numFmtId="0" fontId="16" fillId="0" borderId="1" xfId="15" applyFont="1" applyBorder="1" applyAlignment="1">
      <alignment horizontal="justify" vertical="top" wrapText="1"/>
    </xf>
    <xf numFmtId="0" fontId="5" fillId="0" borderId="1" xfId="0" applyFont="1" applyBorder="1" applyAlignment="1">
      <alignment horizontal="justify" vertical="top"/>
    </xf>
    <xf numFmtId="0" fontId="7" fillId="0" borderId="1" xfId="0" applyFont="1" applyBorder="1" applyAlignment="1">
      <alignment horizontal="justify" vertical="top" wrapText="1"/>
    </xf>
    <xf numFmtId="0" fontId="8" fillId="5" borderId="1" xfId="15" applyFont="1" applyFill="1" applyBorder="1" applyAlignment="1">
      <alignment vertical="top" wrapText="1"/>
    </xf>
    <xf numFmtId="0" fontId="16" fillId="5" borderId="2" xfId="0" applyFont="1" applyFill="1" applyBorder="1" applyAlignment="1">
      <alignment horizontal="center" vertical="top" wrapText="1"/>
    </xf>
    <xf numFmtId="164" fontId="5" fillId="5" borderId="1" xfId="15" applyNumberFormat="1" applyFont="1" applyFill="1" applyBorder="1" applyAlignment="1">
      <alignment horizontal="center" vertical="top"/>
    </xf>
    <xf numFmtId="164" fontId="5" fillId="5" borderId="1" xfId="15" applyNumberFormat="1" applyFont="1" applyFill="1" applyBorder="1" applyAlignment="1">
      <alignment horizontal="center" vertical="top" wrapText="1"/>
    </xf>
    <xf numFmtId="0" fontId="8" fillId="0" borderId="1" xfId="15" applyFont="1" applyBorder="1" applyAlignment="1">
      <alignment vertical="top" wrapText="1"/>
    </xf>
    <xf numFmtId="0" fontId="8" fillId="4" borderId="1" xfId="15" applyFont="1" applyFill="1" applyBorder="1" applyAlignment="1">
      <alignment vertical="top" wrapText="1"/>
    </xf>
    <xf numFmtId="0" fontId="16" fillId="0" borderId="2" xfId="0" applyFont="1" applyBorder="1" applyAlignment="1">
      <alignment horizontal="center" vertical="top"/>
    </xf>
    <xf numFmtId="2" fontId="10" fillId="0" borderId="1" xfId="0" applyNumberFormat="1" applyFont="1" applyBorder="1" applyAlignment="1">
      <alignment horizontal="center" vertical="top" wrapText="1"/>
    </xf>
    <xf numFmtId="164"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0" fontId="18" fillId="5" borderId="1" xfId="0" applyFont="1" applyFill="1" applyBorder="1" applyAlignment="1">
      <alignment horizontal="center" vertical="top" wrapText="1"/>
    </xf>
    <xf numFmtId="17" fontId="5" fillId="5" borderId="1" xfId="0" applyNumberFormat="1" applyFont="1" applyFill="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center"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5" borderId="1" xfId="16" applyFont="1" applyFill="1" applyBorder="1" applyAlignment="1">
      <alignment vertical="top" wrapText="1"/>
    </xf>
    <xf numFmtId="164" fontId="5" fillId="5" borderId="1" xfId="16" applyNumberFormat="1" applyFont="1" applyFill="1" applyBorder="1" applyAlignment="1">
      <alignment horizontal="center" vertical="top" wrapText="1"/>
    </xf>
    <xf numFmtId="0" fontId="5" fillId="5" borderId="1" xfId="16" applyFont="1" applyFill="1" applyBorder="1" applyAlignment="1">
      <alignment horizontal="left" vertical="top" wrapText="1"/>
    </xf>
    <xf numFmtId="0" fontId="39" fillId="5" borderId="1" xfId="16" applyFont="1" applyFill="1" applyBorder="1" applyAlignment="1">
      <alignment horizontal="center" vertical="top" wrapText="1"/>
    </xf>
    <xf numFmtId="0" fontId="16" fillId="5" borderId="11" xfId="15" applyFont="1" applyFill="1" applyBorder="1" applyAlignment="1">
      <alignment horizontal="center" vertical="top"/>
    </xf>
    <xf numFmtId="164" fontId="19" fillId="5" borderId="1" xfId="0" applyNumberFormat="1" applyFont="1" applyFill="1" applyBorder="1" applyAlignment="1">
      <alignment horizontal="center" vertical="top" wrapText="1"/>
    </xf>
    <xf numFmtId="0" fontId="16" fillId="5" borderId="1" xfId="15" applyFont="1" applyFill="1" applyBorder="1" applyAlignment="1">
      <alignment horizontal="center" vertical="top"/>
    </xf>
    <xf numFmtId="4" fontId="16" fillId="5" borderId="1" xfId="15" applyNumberFormat="1" applyFont="1" applyFill="1" applyBorder="1" applyAlignment="1">
      <alignment horizontal="center" vertical="top"/>
    </xf>
    <xf numFmtId="0" fontId="5" fillId="0" borderId="1" xfId="0" applyFont="1" applyBorder="1" applyAlignment="1">
      <alignment horizontal="left" vertical="top" wrapText="1"/>
    </xf>
    <xf numFmtId="0" fontId="25" fillId="0" borderId="1" xfId="0" applyFont="1" applyBorder="1" applyAlignment="1">
      <alignment horizontal="left" vertical="top" wrapText="1"/>
    </xf>
    <xf numFmtId="0" fontId="5" fillId="0" borderId="4" xfId="0" applyFont="1" applyBorder="1" applyAlignment="1">
      <alignment horizontal="center" vertical="top"/>
    </xf>
    <xf numFmtId="2" fontId="16" fillId="5" borderId="1" xfId="0" applyNumberFormat="1" applyFont="1" applyFill="1" applyBorder="1" applyAlignment="1">
      <alignment horizontal="center" vertical="top" wrapText="1"/>
    </xf>
    <xf numFmtId="0" fontId="16" fillId="5" borderId="1" xfId="0" applyNumberFormat="1" applyFont="1" applyFill="1" applyBorder="1" applyAlignment="1">
      <alignment horizontal="center" vertical="top"/>
    </xf>
    <xf numFmtId="0" fontId="16" fillId="4" borderId="2" xfId="0" applyFont="1" applyFill="1" applyBorder="1" applyAlignment="1">
      <alignment horizontal="left" vertical="top" wrapText="1"/>
    </xf>
    <xf numFmtId="0" fontId="5" fillId="2" borderId="2" xfId="0" applyFont="1" applyFill="1" applyBorder="1" applyAlignment="1">
      <alignment horizontal="justify" wrapText="1"/>
    </xf>
    <xf numFmtId="0" fontId="5" fillId="5" borderId="2" xfId="0" applyFont="1" applyFill="1" applyBorder="1" applyAlignment="1">
      <alignment horizontal="justify" wrapText="1"/>
    </xf>
    <xf numFmtId="0" fontId="5" fillId="5" borderId="1" xfId="0" applyFont="1" applyFill="1" applyBorder="1" applyAlignment="1">
      <alignment horizontal="left" vertical="top"/>
    </xf>
    <xf numFmtId="0" fontId="5" fillId="3" borderId="0" xfId="0" applyFont="1" applyFill="1" applyAlignment="1">
      <alignment horizontal="justify" vertical="top" wrapText="1"/>
    </xf>
    <xf numFmtId="0" fontId="41" fillId="0" borderId="1" xfId="0" applyFont="1" applyBorder="1" applyAlignment="1">
      <alignment vertical="top" wrapText="1"/>
    </xf>
    <xf numFmtId="0" fontId="5" fillId="5" borderId="1" xfId="0" applyNumberFormat="1" applyFont="1" applyFill="1" applyBorder="1" applyAlignment="1">
      <alignment horizontal="center" vertical="top" wrapText="1"/>
    </xf>
    <xf numFmtId="0" fontId="24" fillId="5" borderId="1" xfId="1" applyFont="1" applyFill="1" applyBorder="1" applyAlignment="1">
      <alignment vertical="top" wrapText="1"/>
    </xf>
    <xf numFmtId="0" fontId="16" fillId="5" borderId="3" xfId="0" applyFont="1" applyFill="1" applyBorder="1" applyAlignment="1">
      <alignment vertical="top" wrapText="1"/>
    </xf>
    <xf numFmtId="0" fontId="16" fillId="5" borderId="1" xfId="1" applyFont="1" applyFill="1" applyBorder="1" applyAlignment="1">
      <alignment vertical="top" wrapText="1"/>
    </xf>
    <xf numFmtId="49" fontId="16" fillId="4" borderId="1" xfId="0" applyNumberFormat="1" applyFont="1" applyFill="1" applyBorder="1" applyAlignment="1">
      <alignment horizontal="center" vertical="top" wrapText="1"/>
    </xf>
    <xf numFmtId="0" fontId="8" fillId="4" borderId="1" xfId="0" applyFont="1" applyFill="1" applyBorder="1" applyAlignment="1">
      <alignment horizontal="justify" vertical="top"/>
    </xf>
    <xf numFmtId="0" fontId="8" fillId="5" borderId="1" xfId="0" applyFont="1" applyFill="1" applyBorder="1" applyAlignment="1">
      <alignment horizontal="justify" vertical="top"/>
    </xf>
    <xf numFmtId="0" fontId="16" fillId="4" borderId="1" xfId="0" applyNumberFormat="1" applyFont="1" applyFill="1" applyBorder="1" applyAlignment="1">
      <alignment horizontal="center" vertical="top"/>
    </xf>
    <xf numFmtId="0" fontId="10" fillId="0" borderId="2" xfId="0" applyFont="1" applyBorder="1" applyAlignment="1">
      <alignment vertical="top" wrapText="1"/>
    </xf>
    <xf numFmtId="0" fontId="34" fillId="4" borderId="1" xfId="0" applyFont="1" applyFill="1" applyBorder="1" applyAlignment="1">
      <alignment vertical="top" wrapText="1"/>
    </xf>
    <xf numFmtId="0" fontId="5" fillId="4" borderId="1" xfId="0" applyFont="1" applyFill="1" applyBorder="1" applyAlignment="1">
      <alignment horizontal="left" vertical="center" wrapText="1"/>
    </xf>
    <xf numFmtId="2" fontId="5" fillId="4" borderId="1" xfId="0" applyNumberFormat="1" applyFont="1" applyFill="1" applyBorder="1" applyAlignment="1">
      <alignment horizontal="right" vertical="top"/>
    </xf>
    <xf numFmtId="0" fontId="5" fillId="0" borderId="1" xfId="0" applyFont="1" applyBorder="1" applyAlignment="1">
      <alignment horizontal="left" vertical="top" wrapText="1"/>
    </xf>
    <xf numFmtId="0" fontId="0" fillId="0" borderId="1" xfId="0" applyFont="1" applyBorder="1" applyAlignment="1">
      <alignment horizontal="left" vertical="top"/>
    </xf>
    <xf numFmtId="164" fontId="29" fillId="5" borderId="1" xfId="0" applyNumberFormat="1" applyFont="1" applyFill="1" applyBorder="1" applyAlignment="1">
      <alignment horizontal="center" vertical="center"/>
    </xf>
    <xf numFmtId="164" fontId="29" fillId="5" borderId="1" xfId="0" applyNumberFormat="1" applyFont="1" applyFill="1" applyBorder="1" applyAlignment="1">
      <alignment horizontal="center" vertical="center" wrapText="1"/>
    </xf>
    <xf numFmtId="4" fontId="29" fillId="5" borderId="1" xfId="0" applyNumberFormat="1" applyFont="1" applyFill="1" applyBorder="1" applyAlignment="1">
      <alignment horizontal="center" vertical="center"/>
    </xf>
    <xf numFmtId="0" fontId="30" fillId="5" borderId="1" xfId="0" applyFont="1" applyFill="1" applyBorder="1" applyAlignment="1">
      <alignment horizontal="left" vertical="top" wrapText="1"/>
    </xf>
    <xf numFmtId="0" fontId="5" fillId="5" borderId="3" xfId="0" applyFont="1" applyFill="1" applyBorder="1" applyAlignment="1">
      <alignment horizontal="justify" vertical="top" wrapText="1"/>
    </xf>
    <xf numFmtId="0" fontId="8" fillId="5" borderId="1" xfId="0" applyFont="1" applyFill="1" applyBorder="1" applyAlignment="1">
      <alignment horizontal="justify" vertical="top" wrapText="1"/>
    </xf>
    <xf numFmtId="0" fontId="5" fillId="4" borderId="10" xfId="0" applyFont="1" applyFill="1" applyBorder="1" applyAlignment="1">
      <alignment vertical="top" wrapText="1"/>
    </xf>
    <xf numFmtId="0" fontId="5" fillId="4" borderId="3" xfId="0" applyFont="1" applyFill="1" applyBorder="1" applyAlignment="1">
      <alignment vertical="top" wrapText="1"/>
    </xf>
    <xf numFmtId="0" fontId="5" fillId="4" borderId="5" xfId="0" applyFont="1" applyFill="1" applyBorder="1" applyAlignment="1">
      <alignment horizontal="center" vertical="top" wrapText="1"/>
    </xf>
    <xf numFmtId="165" fontId="5"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0" fontId="7" fillId="0" borderId="1" xfId="0" applyFont="1" applyBorder="1" applyAlignment="1">
      <alignment horizontal="left" vertical="top" wrapText="1"/>
    </xf>
    <xf numFmtId="0" fontId="8" fillId="0" borderId="3" xfId="5" applyFont="1" applyBorder="1" applyAlignment="1">
      <alignment horizontal="left" vertical="top" wrapText="1"/>
    </xf>
    <xf numFmtId="0" fontId="8" fillId="0" borderId="1" xfId="5" applyFont="1" applyBorder="1" applyAlignment="1">
      <alignment horizontal="left" vertical="top" wrapText="1"/>
    </xf>
    <xf numFmtId="0" fontId="5" fillId="5" borderId="12" xfId="0" applyFont="1" applyFill="1" applyBorder="1" applyAlignment="1">
      <alignment vertical="top" wrapText="1"/>
    </xf>
    <xf numFmtId="0" fontId="5" fillId="5" borderId="1" xfId="5" applyFont="1" applyFill="1" applyBorder="1" applyAlignment="1">
      <alignment horizontal="center" vertical="top" wrapText="1"/>
    </xf>
    <xf numFmtId="0" fontId="5" fillId="5" borderId="13" xfId="0" applyFont="1" applyFill="1" applyBorder="1" applyAlignment="1">
      <alignment vertical="top" wrapText="1"/>
    </xf>
    <xf numFmtId="0" fontId="5" fillId="5" borderId="14" xfId="0" applyFont="1" applyFill="1" applyBorder="1" applyAlignment="1">
      <alignment horizontal="left" vertical="top" wrapText="1"/>
    </xf>
    <xf numFmtId="0" fontId="5" fillId="5" borderId="9" xfId="0" applyFont="1" applyFill="1" applyBorder="1" applyAlignment="1">
      <alignment horizontal="left" vertical="top" wrapText="1"/>
    </xf>
    <xf numFmtId="49" fontId="18" fillId="4" borderId="1" xfId="0" applyNumberFormat="1" applyFont="1" applyFill="1" applyBorder="1" applyAlignment="1">
      <alignment horizontal="center" vertical="top" wrapText="1"/>
    </xf>
    <xf numFmtId="0" fontId="18" fillId="4" borderId="1" xfId="0" applyFont="1" applyFill="1" applyBorder="1" applyAlignment="1">
      <alignment horizontal="center" vertical="top" wrapText="1"/>
    </xf>
    <xf numFmtId="2" fontId="18" fillId="4" borderId="1" xfId="0" applyNumberFormat="1" applyFont="1" applyFill="1" applyBorder="1" applyAlignment="1">
      <alignment horizontal="center" vertical="top" wrapText="1"/>
    </xf>
    <xf numFmtId="164" fontId="18" fillId="4" borderId="1" xfId="0" applyNumberFormat="1" applyFont="1" applyFill="1" applyBorder="1" applyAlignment="1">
      <alignment horizontal="center" vertical="top" wrapText="1"/>
    </xf>
    <xf numFmtId="2" fontId="18" fillId="5" borderId="1" xfId="0" applyNumberFormat="1" applyFont="1" applyFill="1" applyBorder="1" applyAlignment="1">
      <alignment horizontal="center" vertical="top" wrapText="1"/>
    </xf>
    <xf numFmtId="0" fontId="5" fillId="0" borderId="1" xfId="0" applyFont="1" applyBorder="1" applyAlignment="1">
      <alignment horizontal="left" vertical="top" wrapText="1"/>
    </xf>
    <xf numFmtId="0" fontId="5" fillId="5" borderId="1" xfId="9" applyFont="1" applyFill="1" applyBorder="1" applyAlignment="1">
      <alignment horizontal="left" vertical="top" wrapText="1"/>
    </xf>
    <xf numFmtId="0" fontId="5" fillId="5" borderId="1" xfId="9" applyFont="1" applyFill="1" applyBorder="1" applyAlignment="1">
      <alignment horizontal="center" vertical="top"/>
    </xf>
    <xf numFmtId="0" fontId="5" fillId="5" borderId="1" xfId="1" applyFont="1" applyFill="1" applyBorder="1" applyAlignment="1">
      <alignment horizontal="center" vertical="top" wrapText="1"/>
    </xf>
    <xf numFmtId="0" fontId="7" fillId="0" borderId="1" xfId="15" applyFont="1" applyBorder="1" applyAlignment="1">
      <alignment vertical="top" wrapText="1"/>
    </xf>
    <xf numFmtId="0" fontId="39" fillId="5" borderId="1" xfId="0" applyFont="1" applyFill="1" applyBorder="1" applyAlignment="1">
      <alignment horizontal="center" vertical="top" wrapText="1"/>
    </xf>
    <xf numFmtId="164" fontId="5" fillId="0" borderId="1" xfId="0" applyNumberFormat="1" applyFont="1" applyBorder="1" applyAlignment="1">
      <alignment horizontal="left" vertical="top"/>
    </xf>
    <xf numFmtId="2" fontId="5" fillId="0" borderId="1" xfId="0" applyNumberFormat="1" applyFont="1" applyBorder="1" applyAlignment="1">
      <alignment horizontal="left" vertical="top" wrapText="1"/>
    </xf>
    <xf numFmtId="4" fontId="5" fillId="0" borderId="1" xfId="0" applyNumberFormat="1" applyFont="1" applyBorder="1" applyAlignment="1">
      <alignment horizontal="left" vertical="top"/>
    </xf>
    <xf numFmtId="2" fontId="16" fillId="0" borderId="1" xfId="0" applyNumberFormat="1" applyFont="1" applyBorder="1" applyAlignment="1">
      <alignment horizontal="left" vertical="top" wrapText="1"/>
    </xf>
    <xf numFmtId="4" fontId="16" fillId="0" borderId="1" xfId="0" applyNumberFormat="1" applyFont="1" applyBorder="1" applyAlignment="1">
      <alignment horizontal="left" vertical="top"/>
    </xf>
    <xf numFmtId="0" fontId="5" fillId="4" borderId="1" xfId="0" applyFont="1" applyFill="1" applyBorder="1" applyAlignment="1">
      <alignment horizontal="justify" vertical="center" wrapText="1"/>
    </xf>
    <xf numFmtId="0" fontId="43" fillId="5" borderId="1" xfId="0" applyFont="1" applyFill="1" applyBorder="1" applyAlignment="1">
      <alignment horizontal="justify" vertical="top" wrapText="1"/>
    </xf>
    <xf numFmtId="0" fontId="43" fillId="5" borderId="1" xfId="0" applyFont="1" applyFill="1" applyBorder="1" applyAlignment="1">
      <alignment horizontal="left" vertical="top" wrapText="1"/>
    </xf>
    <xf numFmtId="0" fontId="5" fillId="5" borderId="7" xfId="0" applyFont="1" applyFill="1" applyBorder="1" applyAlignment="1">
      <alignment horizontal="center" vertical="top" wrapText="1"/>
    </xf>
    <xf numFmtId="0" fontId="10" fillId="0" borderId="1" xfId="0" applyFont="1" applyBorder="1" applyAlignment="1">
      <alignment vertical="top" wrapText="1"/>
    </xf>
    <xf numFmtId="0" fontId="34" fillId="0" borderId="3" xfId="0" applyFont="1" applyBorder="1" applyAlignment="1">
      <alignment horizontal="left" vertical="top" wrapText="1"/>
    </xf>
    <xf numFmtId="164" fontId="7" fillId="4" borderId="1" xfId="0" applyNumberFormat="1" applyFont="1" applyFill="1" applyBorder="1" applyAlignment="1">
      <alignment horizontal="center" vertical="top" wrapText="1"/>
    </xf>
    <xf numFmtId="0" fontId="14" fillId="0" borderId="5" xfId="0" applyFont="1" applyBorder="1" applyAlignment="1">
      <alignment horizontal="left" vertical="top" wrapText="1"/>
    </xf>
    <xf numFmtId="0" fontId="14" fillId="0" borderId="7" xfId="0" applyFont="1" applyBorder="1" applyAlignment="1">
      <alignment horizontal="left" vertical="top" wrapText="1"/>
    </xf>
    <xf numFmtId="0" fontId="14" fillId="0" borderId="4" xfId="0" applyFont="1" applyBorder="1" applyAlignment="1">
      <alignment horizontal="left" vertical="top" wrapText="1"/>
    </xf>
    <xf numFmtId="0" fontId="6" fillId="0" borderId="0" xfId="0" applyFont="1" applyAlignment="1">
      <alignment horizontal="center"/>
    </xf>
    <xf numFmtId="0" fontId="28" fillId="0" borderId="0" xfId="0" applyNumberFormat="1" applyFont="1" applyAlignment="1">
      <alignment horizontal="center"/>
    </xf>
    <xf numFmtId="0" fontId="7" fillId="0" borderId="5" xfId="0" applyFont="1" applyBorder="1" applyAlignment="1">
      <alignment horizontal="center" vertical="top"/>
    </xf>
    <xf numFmtId="0" fontId="7" fillId="0" borderId="7" xfId="0" applyFont="1" applyBorder="1" applyAlignment="1">
      <alignment horizontal="center" vertical="top"/>
    </xf>
    <xf numFmtId="0" fontId="7" fillId="0" borderId="4" xfId="0" applyFont="1" applyBorder="1" applyAlignment="1">
      <alignment horizontal="center"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center" vertical="center" wrapText="1"/>
    </xf>
    <xf numFmtId="2" fontId="21" fillId="0" borderId="1" xfId="0" applyNumberFormat="1" applyFont="1" applyBorder="1" applyAlignment="1">
      <alignment horizontal="center" textRotation="255" wrapText="1"/>
    </xf>
    <xf numFmtId="0" fontId="5" fillId="0" borderId="1" xfId="0" applyFont="1" applyBorder="1" applyAlignment="1">
      <alignment horizontal="center" wrapText="1"/>
    </xf>
    <xf numFmtId="0" fontId="5" fillId="0" borderId="2" xfId="0" applyFont="1" applyBorder="1" applyAlignment="1">
      <alignment vertical="center" wrapText="1"/>
    </xf>
    <xf numFmtId="0" fontId="5" fillId="0" borderId="10" xfId="0" applyFont="1" applyBorder="1" applyAlignment="1">
      <alignment vertical="center" wrapText="1"/>
    </xf>
    <xf numFmtId="0" fontId="5" fillId="0" borderId="3" xfId="0" applyFont="1" applyBorder="1" applyAlignment="1">
      <alignment vertical="center" wrapText="1"/>
    </xf>
    <xf numFmtId="0" fontId="8" fillId="4" borderId="2"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3" xfId="0" applyFont="1" applyFill="1" applyBorder="1" applyAlignment="1">
      <alignment horizontal="center" vertical="top" wrapText="1"/>
    </xf>
    <xf numFmtId="0" fontId="16" fillId="4" borderId="2" xfId="0" applyFont="1" applyFill="1" applyBorder="1" applyAlignment="1">
      <alignment horizontal="justify" vertical="top" wrapText="1"/>
    </xf>
    <xf numFmtId="0" fontId="16" fillId="4" borderId="10" xfId="0" applyFont="1" applyFill="1" applyBorder="1" applyAlignment="1">
      <alignment horizontal="justify" vertical="top" wrapText="1"/>
    </xf>
    <xf numFmtId="0" fontId="8" fillId="5" borderId="2"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3" xfId="0" applyFont="1" applyFill="1" applyBorder="1" applyAlignment="1">
      <alignment horizontal="left" vertical="top" wrapText="1"/>
    </xf>
    <xf numFmtId="0" fontId="5" fillId="0" borderId="2" xfId="0" applyFont="1" applyBorder="1" applyAlignment="1"/>
    <xf numFmtId="0" fontId="5" fillId="0" borderId="3" xfId="0" applyFont="1" applyBorder="1" applyAlignment="1"/>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167" fontId="5" fillId="5" borderId="1" xfId="0" applyNumberFormat="1" applyFont="1" applyFill="1" applyBorder="1" applyAlignment="1">
      <alignment horizontal="center" vertical="top"/>
    </xf>
    <xf numFmtId="166" fontId="5" fillId="5" borderId="5" xfId="0" applyNumberFormat="1" applyFont="1" applyFill="1" applyBorder="1" applyAlignment="1">
      <alignment horizontal="center" vertical="top"/>
    </xf>
    <xf numFmtId="164" fontId="5" fillId="5" borderId="4" xfId="0" applyNumberFormat="1" applyFont="1" applyFill="1" applyBorder="1" applyAlignment="1">
      <alignment horizontal="center" vertical="top"/>
    </xf>
    <xf numFmtId="164" fontId="5" fillId="3" borderId="1" xfId="0" applyNumberFormat="1" applyFont="1" applyFill="1" applyBorder="1" applyAlignment="1">
      <alignment horizontal="center" vertical="top" wrapText="1"/>
    </xf>
    <xf numFmtId="0" fontId="30" fillId="5" borderId="1" xfId="0" applyFont="1" applyFill="1" applyBorder="1" applyAlignment="1">
      <alignment horizontal="center" vertical="center"/>
    </xf>
  </cellXfs>
  <cellStyles count="17">
    <cellStyle name="Обычный" xfId="0" builtinId="0"/>
    <cellStyle name="Обычный 2" xfId="1" xr:uid="{00000000-0005-0000-0000-000001000000}"/>
    <cellStyle name="Обычный 2 2" xfId="5" xr:uid="{00000000-0005-0000-0000-000002000000}"/>
    <cellStyle name="Обычный 3" xfId="3" xr:uid="{00000000-0005-0000-0000-000003000000}"/>
    <cellStyle name="Обычный 3 2" xfId="14" xr:uid="{D01C531A-0326-4497-8B78-1F73965ACEB2}"/>
    <cellStyle name="Обычный 3 3" xfId="15" xr:uid="{DB61A2CD-DD45-41F9-A879-F6403788F2C7}"/>
    <cellStyle name="Обычный 4" xfId="2" xr:uid="{00000000-0005-0000-0000-000004000000}"/>
    <cellStyle name="Обычный 5" xfId="4" xr:uid="{00000000-0005-0000-0000-000005000000}"/>
    <cellStyle name="Обычный 5 2" xfId="10" xr:uid="{00000000-0005-0000-0000-000006000000}"/>
    <cellStyle name="Обычный 6" xfId="6" xr:uid="{00000000-0005-0000-0000-000007000000}"/>
    <cellStyle name="Обычный 6 2" xfId="8" xr:uid="{00000000-0005-0000-0000-000008000000}"/>
    <cellStyle name="Обычный 6 3" xfId="11" xr:uid="{00000000-0005-0000-0000-000009000000}"/>
    <cellStyle name="Обычный 7" xfId="7" xr:uid="{00000000-0005-0000-0000-00000A000000}"/>
    <cellStyle name="Обычный 7 2" xfId="12" xr:uid="{00000000-0005-0000-0000-00000B000000}"/>
    <cellStyle name="Обычный 8" xfId="16" xr:uid="{DBBF93D5-72FF-4FAD-B2B0-16BDC6C87EA9}"/>
    <cellStyle name="Обычный 9" xfId="9" xr:uid="{00000000-0005-0000-0000-00000C000000}"/>
    <cellStyle name="Плохой 2"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J1071"/>
  <sheetViews>
    <sheetView tabSelected="1" view="pageBreakPreview" topLeftCell="A738" zoomScale="120" zoomScaleNormal="140" zoomScaleSheetLayoutView="120" workbookViewId="0">
      <selection activeCell="I740" sqref="I740"/>
    </sheetView>
  </sheetViews>
  <sheetFormatPr defaultRowHeight="11.25" x14ac:dyDescent="0.2"/>
  <cols>
    <col min="1" max="1" width="5.83203125" style="6" customWidth="1"/>
    <col min="2" max="2" width="26" customWidth="1"/>
    <col min="3" max="3" width="23.33203125" customWidth="1"/>
    <col min="4" max="4" width="10.6640625" style="42" customWidth="1"/>
    <col min="5" max="5" width="17.33203125" style="25" customWidth="1"/>
    <col min="6" max="6" width="12.83203125" style="42" customWidth="1"/>
    <col min="7" max="7" width="24.83203125" customWidth="1"/>
    <col min="8" max="8" width="16.83203125" customWidth="1"/>
    <col min="9" max="9" width="42.1640625" customWidth="1"/>
    <col min="10" max="10" width="0.1640625" style="101" customWidth="1"/>
  </cols>
  <sheetData>
    <row r="1" spans="1:10" s="1" customFormat="1" ht="11.25" customHeight="1" x14ac:dyDescent="0.2">
      <c r="D1" s="38"/>
      <c r="E1" s="24"/>
      <c r="F1" s="38"/>
      <c r="J1" s="22"/>
    </row>
    <row r="2" spans="1:10" s="1" customFormat="1" ht="15.75" x14ac:dyDescent="0.25">
      <c r="B2" s="379" t="s">
        <v>467</v>
      </c>
      <c r="C2" s="379"/>
      <c r="D2" s="379"/>
      <c r="E2" s="379"/>
      <c r="F2" s="379"/>
      <c r="G2" s="379"/>
      <c r="H2" s="379"/>
      <c r="I2" s="379"/>
      <c r="J2" s="96"/>
    </row>
    <row r="3" spans="1:10" s="1" customFormat="1" ht="15.75" x14ac:dyDescent="0.25">
      <c r="B3" s="379" t="s">
        <v>25</v>
      </c>
      <c r="C3" s="379"/>
      <c r="D3" s="379"/>
      <c r="E3" s="379"/>
      <c r="F3" s="379"/>
      <c r="G3" s="379"/>
      <c r="H3" s="379"/>
      <c r="I3" s="379"/>
      <c r="J3" s="96"/>
    </row>
    <row r="4" spans="1:10" s="1" customFormat="1" ht="15.75" x14ac:dyDescent="0.25">
      <c r="B4" s="380" t="s">
        <v>1755</v>
      </c>
      <c r="C4" s="380"/>
      <c r="D4" s="380"/>
      <c r="E4" s="380"/>
      <c r="F4" s="380"/>
      <c r="G4" s="380"/>
      <c r="H4" s="380"/>
      <c r="I4" s="380"/>
      <c r="J4" s="97"/>
    </row>
    <row r="5" spans="1:10" s="1" customFormat="1" x14ac:dyDescent="0.2">
      <c r="A5" s="11"/>
      <c r="D5" s="38"/>
      <c r="E5" s="24"/>
      <c r="F5" s="38"/>
      <c r="J5" s="22"/>
    </row>
    <row r="6" spans="1:10" s="1" customFormat="1" ht="21" customHeight="1" x14ac:dyDescent="0.2">
      <c r="A6" s="405"/>
      <c r="B6" s="407" t="s">
        <v>70</v>
      </c>
      <c r="C6" s="407" t="s">
        <v>71</v>
      </c>
      <c r="D6" s="381" t="s">
        <v>366</v>
      </c>
      <c r="E6" s="382"/>
      <c r="F6" s="382"/>
      <c r="G6" s="382"/>
      <c r="H6" s="382"/>
      <c r="I6" s="383"/>
      <c r="J6" s="98"/>
    </row>
    <row r="7" spans="1:10" s="1" customFormat="1" ht="138" customHeight="1" x14ac:dyDescent="0.2">
      <c r="A7" s="406"/>
      <c r="B7" s="408"/>
      <c r="C7" s="408"/>
      <c r="D7" s="39" t="s">
        <v>26</v>
      </c>
      <c r="E7" s="48" t="s">
        <v>365</v>
      </c>
      <c r="F7" s="39" t="s">
        <v>27</v>
      </c>
      <c r="G7" s="2" t="s">
        <v>41</v>
      </c>
      <c r="H7" s="26" t="s">
        <v>72</v>
      </c>
      <c r="I7" s="2" t="s">
        <v>73</v>
      </c>
      <c r="J7" s="99"/>
    </row>
    <row r="8" spans="1:10" s="1" customFormat="1" x14ac:dyDescent="0.2">
      <c r="A8" s="8"/>
      <c r="B8" s="60" t="s">
        <v>9</v>
      </c>
      <c r="C8" s="61" t="s">
        <v>10</v>
      </c>
      <c r="D8" s="62" t="s">
        <v>11</v>
      </c>
      <c r="E8" s="61" t="s">
        <v>12</v>
      </c>
      <c r="F8" s="62" t="s">
        <v>13</v>
      </c>
      <c r="G8" s="61" t="s">
        <v>14</v>
      </c>
      <c r="H8" s="61" t="s">
        <v>15</v>
      </c>
      <c r="I8" s="61" t="s">
        <v>16</v>
      </c>
      <c r="J8" s="100"/>
    </row>
    <row r="9" spans="1:10" s="1" customFormat="1" ht="138.75" customHeight="1" x14ac:dyDescent="0.2">
      <c r="A9" s="43">
        <v>1</v>
      </c>
      <c r="B9" s="69" t="s">
        <v>1142</v>
      </c>
      <c r="C9" s="23" t="s">
        <v>477</v>
      </c>
      <c r="D9" s="57">
        <v>8.6</v>
      </c>
      <c r="E9" s="15" t="s">
        <v>1177</v>
      </c>
      <c r="F9" s="57">
        <v>43.06</v>
      </c>
      <c r="G9" s="23" t="s">
        <v>2578</v>
      </c>
      <c r="H9" s="23" t="s">
        <v>1766</v>
      </c>
      <c r="I9" s="23" t="s">
        <v>2558</v>
      </c>
      <c r="J9" s="94"/>
    </row>
    <row r="10" spans="1:10" s="22" customFormat="1" ht="144" customHeight="1" x14ac:dyDescent="0.2">
      <c r="A10" s="67">
        <v>2</v>
      </c>
      <c r="B10" s="69" t="s">
        <v>1142</v>
      </c>
      <c r="C10" s="23" t="s">
        <v>477</v>
      </c>
      <c r="D10" s="57">
        <v>14.4</v>
      </c>
      <c r="E10" s="15" t="s">
        <v>1177</v>
      </c>
      <c r="F10" s="57">
        <v>72.11</v>
      </c>
      <c r="G10" s="23" t="s">
        <v>2578</v>
      </c>
      <c r="H10" s="23" t="s">
        <v>1766</v>
      </c>
      <c r="I10" s="23" t="s">
        <v>2557</v>
      </c>
      <c r="J10" s="94"/>
    </row>
    <row r="11" spans="1:10" s="1" customFormat="1" ht="174.75" customHeight="1" x14ac:dyDescent="0.2">
      <c r="A11" s="67">
        <v>3</v>
      </c>
      <c r="B11" s="69" t="s">
        <v>1142</v>
      </c>
      <c r="C11" s="23" t="s">
        <v>2553</v>
      </c>
      <c r="D11" s="27">
        <v>29.1</v>
      </c>
      <c r="E11" s="15" t="s">
        <v>2349</v>
      </c>
      <c r="F11" s="199">
        <v>145.72</v>
      </c>
      <c r="G11" s="23" t="s">
        <v>2578</v>
      </c>
      <c r="H11" s="23" t="s">
        <v>1766</v>
      </c>
      <c r="I11" s="23" t="s">
        <v>2556</v>
      </c>
      <c r="J11" s="94"/>
    </row>
    <row r="12" spans="1:10" s="1" customFormat="1" ht="179.25" customHeight="1" x14ac:dyDescent="0.2">
      <c r="A12" s="67">
        <v>4</v>
      </c>
      <c r="B12" s="69" t="s">
        <v>1142</v>
      </c>
      <c r="C12" s="23" t="s">
        <v>645</v>
      </c>
      <c r="D12" s="27">
        <v>53.2</v>
      </c>
      <c r="E12" s="15" t="s">
        <v>480</v>
      </c>
      <c r="F12" s="199">
        <v>266.39999999999998</v>
      </c>
      <c r="G12" s="23" t="s">
        <v>2578</v>
      </c>
      <c r="H12" s="23" t="s">
        <v>1766</v>
      </c>
      <c r="I12" s="23" t="s">
        <v>2555</v>
      </c>
      <c r="J12" s="94"/>
    </row>
    <row r="13" spans="1:10" s="1" customFormat="1" ht="179.25" customHeight="1" x14ac:dyDescent="0.2">
      <c r="A13" s="67">
        <v>5</v>
      </c>
      <c r="B13" s="69" t="s">
        <v>1142</v>
      </c>
      <c r="C13" s="23" t="s">
        <v>479</v>
      </c>
      <c r="D13" s="27">
        <v>16.2</v>
      </c>
      <c r="E13" s="15" t="s">
        <v>1177</v>
      </c>
      <c r="F13" s="199">
        <v>81.12</v>
      </c>
      <c r="G13" s="23" t="s">
        <v>2579</v>
      </c>
      <c r="H13" s="23" t="s">
        <v>1766</v>
      </c>
      <c r="I13" s="23" t="s">
        <v>2554</v>
      </c>
      <c r="J13" s="94"/>
    </row>
    <row r="14" spans="1:10" s="1" customFormat="1" ht="173.25" customHeight="1" x14ac:dyDescent="0.2">
      <c r="A14" s="67">
        <v>6</v>
      </c>
      <c r="B14" s="69" t="s">
        <v>1142</v>
      </c>
      <c r="C14" s="23" t="s">
        <v>479</v>
      </c>
      <c r="D14" s="27">
        <v>17.7</v>
      </c>
      <c r="E14" s="15" t="s">
        <v>1177</v>
      </c>
      <c r="F14" s="199">
        <v>88.63</v>
      </c>
      <c r="G14" s="23" t="s">
        <v>2580</v>
      </c>
      <c r="H14" s="23" t="s">
        <v>1766</v>
      </c>
      <c r="I14" s="23" t="s">
        <v>2559</v>
      </c>
      <c r="J14" s="94"/>
    </row>
    <row r="15" spans="1:10" s="1" customFormat="1" ht="135" customHeight="1" x14ac:dyDescent="0.2">
      <c r="A15" s="67">
        <v>7</v>
      </c>
      <c r="B15" s="68" t="s">
        <v>1142</v>
      </c>
      <c r="C15" s="54" t="s">
        <v>899</v>
      </c>
      <c r="D15" s="52">
        <v>16</v>
      </c>
      <c r="E15" s="53" t="s">
        <v>480</v>
      </c>
      <c r="F15" s="52"/>
      <c r="G15" s="54" t="s">
        <v>619</v>
      </c>
      <c r="H15" s="54" t="s">
        <v>1035</v>
      </c>
      <c r="I15" s="54" t="s">
        <v>2342</v>
      </c>
      <c r="J15" s="94"/>
    </row>
    <row r="16" spans="1:10" s="1" customFormat="1" ht="141.75" customHeight="1" x14ac:dyDescent="0.2">
      <c r="A16" s="67">
        <v>8</v>
      </c>
      <c r="B16" s="68" t="s">
        <v>1142</v>
      </c>
      <c r="C16" s="332" t="s">
        <v>477</v>
      </c>
      <c r="D16" s="44">
        <v>10.4</v>
      </c>
      <c r="E16" s="10" t="s">
        <v>507</v>
      </c>
      <c r="F16" s="137"/>
      <c r="G16" s="332" t="s">
        <v>591</v>
      </c>
      <c r="H16" s="332" t="s">
        <v>147</v>
      </c>
      <c r="I16" s="332" t="s">
        <v>248</v>
      </c>
      <c r="J16" s="94"/>
    </row>
    <row r="17" spans="1:10" ht="126.75" customHeight="1" x14ac:dyDescent="0.2">
      <c r="A17" s="67">
        <v>9</v>
      </c>
      <c r="B17" s="68" t="s">
        <v>1142</v>
      </c>
      <c r="C17" s="332" t="s">
        <v>2343</v>
      </c>
      <c r="D17" s="364">
        <v>43.9</v>
      </c>
      <c r="E17" s="365" t="s">
        <v>2344</v>
      </c>
      <c r="F17" s="366"/>
      <c r="G17" s="30" t="s">
        <v>2345</v>
      </c>
      <c r="H17" s="332" t="s">
        <v>147</v>
      </c>
      <c r="I17" s="332" t="s">
        <v>2346</v>
      </c>
      <c r="J17" s="94"/>
    </row>
    <row r="18" spans="1:10" ht="147.75" customHeight="1" x14ac:dyDescent="0.2">
      <c r="A18" s="67">
        <v>10</v>
      </c>
      <c r="B18" s="68" t="s">
        <v>1142</v>
      </c>
      <c r="C18" s="332" t="s">
        <v>478</v>
      </c>
      <c r="D18" s="365">
        <f>227+8.4</f>
        <v>235.4</v>
      </c>
      <c r="E18" s="365">
        <v>0.3</v>
      </c>
      <c r="F18" s="366"/>
      <c r="G18" s="332" t="s">
        <v>2347</v>
      </c>
      <c r="H18" s="332" t="s">
        <v>311</v>
      </c>
      <c r="I18" s="332" t="s">
        <v>2348</v>
      </c>
      <c r="J18" s="94"/>
    </row>
    <row r="19" spans="1:10" ht="132" customHeight="1" x14ac:dyDescent="0.2">
      <c r="A19" s="67">
        <v>11</v>
      </c>
      <c r="B19" s="106" t="s">
        <v>1142</v>
      </c>
      <c r="C19" s="30" t="s">
        <v>478</v>
      </c>
      <c r="D19" s="367">
        <v>261.89999999999998</v>
      </c>
      <c r="E19" s="367" t="s">
        <v>480</v>
      </c>
      <c r="F19" s="368"/>
      <c r="G19" s="30" t="s">
        <v>817</v>
      </c>
      <c r="H19" s="30" t="s">
        <v>1642</v>
      </c>
      <c r="I19" s="30" t="s">
        <v>1600</v>
      </c>
      <c r="J19" s="94"/>
    </row>
    <row r="20" spans="1:10" ht="187.5" customHeight="1" x14ac:dyDescent="0.2">
      <c r="A20" s="67">
        <v>12</v>
      </c>
      <c r="B20" s="68" t="s">
        <v>1142</v>
      </c>
      <c r="C20" s="332" t="s">
        <v>645</v>
      </c>
      <c r="D20" s="364">
        <v>12.8</v>
      </c>
      <c r="E20" s="365" t="s">
        <v>480</v>
      </c>
      <c r="F20" s="366"/>
      <c r="G20" s="332" t="s">
        <v>1036</v>
      </c>
      <c r="H20" s="332" t="s">
        <v>1602</v>
      </c>
      <c r="I20" s="332" t="s">
        <v>1601</v>
      </c>
      <c r="J20" s="94"/>
    </row>
    <row r="21" spans="1:10" ht="185.25" customHeight="1" x14ac:dyDescent="0.2">
      <c r="A21" s="67">
        <v>13</v>
      </c>
      <c r="B21" s="68" t="s">
        <v>1142</v>
      </c>
      <c r="C21" s="332" t="s">
        <v>645</v>
      </c>
      <c r="D21" s="364">
        <v>13.9</v>
      </c>
      <c r="E21" s="365" t="s">
        <v>480</v>
      </c>
      <c r="F21" s="366"/>
      <c r="G21" s="332" t="s">
        <v>1036</v>
      </c>
      <c r="H21" s="332" t="s">
        <v>1602</v>
      </c>
      <c r="I21" s="332" t="s">
        <v>1601</v>
      </c>
      <c r="J21" s="94"/>
    </row>
    <row r="22" spans="1:10" ht="192" customHeight="1" x14ac:dyDescent="0.2">
      <c r="A22" s="67">
        <v>14</v>
      </c>
      <c r="B22" s="68" t="s">
        <v>1142</v>
      </c>
      <c r="C22" s="332" t="s">
        <v>645</v>
      </c>
      <c r="D22" s="364">
        <v>13.9</v>
      </c>
      <c r="E22" s="365" t="s">
        <v>480</v>
      </c>
      <c r="F22" s="366"/>
      <c r="G22" s="332" t="s">
        <v>1036</v>
      </c>
      <c r="H22" s="332" t="s">
        <v>1602</v>
      </c>
      <c r="I22" s="332" t="s">
        <v>1601</v>
      </c>
      <c r="J22" s="94"/>
    </row>
    <row r="23" spans="1:10" ht="182.25" customHeight="1" x14ac:dyDescent="0.2">
      <c r="A23" s="67">
        <v>15</v>
      </c>
      <c r="B23" s="68" t="s">
        <v>1142</v>
      </c>
      <c r="C23" s="332" t="s">
        <v>645</v>
      </c>
      <c r="D23" s="364">
        <v>10.5</v>
      </c>
      <c r="E23" s="365" t="s">
        <v>480</v>
      </c>
      <c r="F23" s="366"/>
      <c r="G23" s="332" t="s">
        <v>1036</v>
      </c>
      <c r="H23" s="332" t="s">
        <v>1602</v>
      </c>
      <c r="I23" s="332" t="s">
        <v>1601</v>
      </c>
      <c r="J23" s="94"/>
    </row>
    <row r="24" spans="1:10" ht="184.5" customHeight="1" x14ac:dyDescent="0.2">
      <c r="A24" s="67">
        <v>16</v>
      </c>
      <c r="B24" s="68" t="s">
        <v>1142</v>
      </c>
      <c r="C24" s="332" t="s">
        <v>645</v>
      </c>
      <c r="D24" s="364">
        <v>12.7</v>
      </c>
      <c r="E24" s="365" t="s">
        <v>480</v>
      </c>
      <c r="F24" s="366"/>
      <c r="G24" s="332" t="s">
        <v>1036</v>
      </c>
      <c r="H24" s="332" t="s">
        <v>1602</v>
      </c>
      <c r="I24" s="332" t="s">
        <v>1601</v>
      </c>
      <c r="J24" s="94"/>
    </row>
    <row r="25" spans="1:10" ht="182.25" customHeight="1" x14ac:dyDescent="0.2">
      <c r="A25" s="67">
        <v>17</v>
      </c>
      <c r="B25" s="68" t="s">
        <v>775</v>
      </c>
      <c r="C25" s="332" t="s">
        <v>645</v>
      </c>
      <c r="D25" s="364">
        <v>12.6</v>
      </c>
      <c r="E25" s="365" t="s">
        <v>480</v>
      </c>
      <c r="F25" s="366"/>
      <c r="G25" s="332" t="s">
        <v>1036</v>
      </c>
      <c r="H25" s="332" t="s">
        <v>1602</v>
      </c>
      <c r="I25" s="332" t="s">
        <v>1601</v>
      </c>
      <c r="J25" s="94"/>
    </row>
    <row r="26" spans="1:10" ht="185.25" customHeight="1" x14ac:dyDescent="0.2">
      <c r="A26" s="67">
        <v>18</v>
      </c>
      <c r="B26" s="68" t="s">
        <v>775</v>
      </c>
      <c r="C26" s="332" t="s">
        <v>645</v>
      </c>
      <c r="D26" s="364">
        <v>10.4</v>
      </c>
      <c r="E26" s="365" t="s">
        <v>480</v>
      </c>
      <c r="F26" s="366"/>
      <c r="G26" s="332" t="s">
        <v>1036</v>
      </c>
      <c r="H26" s="332" t="s">
        <v>2350</v>
      </c>
      <c r="I26" s="30" t="s">
        <v>2351</v>
      </c>
      <c r="J26" s="94"/>
    </row>
    <row r="27" spans="1:10" ht="183.75" customHeight="1" x14ac:dyDescent="0.2">
      <c r="A27" s="67">
        <v>19</v>
      </c>
      <c r="B27" s="332" t="s">
        <v>1142</v>
      </c>
      <c r="C27" s="332" t="s">
        <v>1037</v>
      </c>
      <c r="D27" s="364">
        <v>17</v>
      </c>
      <c r="E27" s="365" t="s">
        <v>392</v>
      </c>
      <c r="F27" s="366" t="s">
        <v>31</v>
      </c>
      <c r="G27" s="332" t="s">
        <v>1036</v>
      </c>
      <c r="H27" s="332" t="s">
        <v>2352</v>
      </c>
      <c r="I27" s="332" t="s">
        <v>1603</v>
      </c>
      <c r="J27" s="94"/>
    </row>
    <row r="28" spans="1:10" ht="171.75" customHeight="1" x14ac:dyDescent="0.2">
      <c r="A28" s="67">
        <v>20</v>
      </c>
      <c r="B28" s="68" t="s">
        <v>1142</v>
      </c>
      <c r="C28" s="332" t="s">
        <v>479</v>
      </c>
      <c r="D28" s="364">
        <v>71</v>
      </c>
      <c r="E28" s="365" t="s">
        <v>392</v>
      </c>
      <c r="F28" s="366" t="s">
        <v>31</v>
      </c>
      <c r="G28" s="332" t="s">
        <v>1036</v>
      </c>
      <c r="H28" s="332" t="s">
        <v>1604</v>
      </c>
      <c r="I28" s="332" t="s">
        <v>1603</v>
      </c>
      <c r="J28" s="94"/>
    </row>
    <row r="29" spans="1:10" ht="170.25" customHeight="1" x14ac:dyDescent="0.2">
      <c r="A29" s="67">
        <v>21</v>
      </c>
      <c r="B29" s="68" t="s">
        <v>1142</v>
      </c>
      <c r="C29" s="332" t="s">
        <v>479</v>
      </c>
      <c r="D29" s="364">
        <v>35.1</v>
      </c>
      <c r="E29" s="365" t="s">
        <v>2353</v>
      </c>
      <c r="F29" s="366"/>
      <c r="G29" s="332" t="s">
        <v>1036</v>
      </c>
      <c r="H29" s="332" t="s">
        <v>2350</v>
      </c>
      <c r="I29" s="332" t="s">
        <v>2354</v>
      </c>
      <c r="J29" s="94"/>
    </row>
    <row r="30" spans="1:10" ht="170.25" customHeight="1" x14ac:dyDescent="0.2">
      <c r="A30" s="67">
        <v>22</v>
      </c>
      <c r="B30" s="68" t="s">
        <v>1142</v>
      </c>
      <c r="C30" s="332" t="s">
        <v>479</v>
      </c>
      <c r="D30" s="364">
        <v>34.200000000000003</v>
      </c>
      <c r="E30" s="365" t="s">
        <v>2353</v>
      </c>
      <c r="F30" s="366"/>
      <c r="G30" s="332" t="s">
        <v>1036</v>
      </c>
      <c r="H30" s="332" t="s">
        <v>2350</v>
      </c>
      <c r="I30" s="332" t="s">
        <v>2354</v>
      </c>
      <c r="J30" s="95"/>
    </row>
    <row r="31" spans="1:10" ht="176.25" customHeight="1" x14ac:dyDescent="0.2">
      <c r="A31" s="67">
        <v>23</v>
      </c>
      <c r="B31" s="68" t="s">
        <v>1142</v>
      </c>
      <c r="C31" s="332" t="s">
        <v>1037</v>
      </c>
      <c r="D31" s="364">
        <v>15.4</v>
      </c>
      <c r="E31" s="365" t="s">
        <v>392</v>
      </c>
      <c r="F31" s="366"/>
      <c r="G31" s="332" t="s">
        <v>1036</v>
      </c>
      <c r="H31" s="332" t="s">
        <v>2350</v>
      </c>
      <c r="I31" s="332" t="s">
        <v>1603</v>
      </c>
      <c r="J31" s="95"/>
    </row>
    <row r="32" spans="1:10" ht="127.5" customHeight="1" x14ac:dyDescent="0.2">
      <c r="A32" s="67">
        <v>24</v>
      </c>
      <c r="B32" s="68" t="s">
        <v>1142</v>
      </c>
      <c r="C32" s="332" t="s">
        <v>1143</v>
      </c>
      <c r="D32" s="364">
        <v>439.4</v>
      </c>
      <c r="E32" s="365" t="s">
        <v>2355</v>
      </c>
      <c r="F32" s="366"/>
      <c r="G32" s="332" t="s">
        <v>2552</v>
      </c>
      <c r="H32" s="332" t="s">
        <v>2581</v>
      </c>
      <c r="I32" s="332" t="s">
        <v>2356</v>
      </c>
      <c r="J32" s="95"/>
    </row>
    <row r="33" spans="1:9" ht="150" customHeight="1" x14ac:dyDescent="0.2">
      <c r="A33" s="67">
        <v>25</v>
      </c>
      <c r="B33" s="114" t="s">
        <v>60</v>
      </c>
      <c r="C33" s="115" t="s">
        <v>61</v>
      </c>
      <c r="D33" s="259">
        <v>66.400000000000006</v>
      </c>
      <c r="E33" s="59" t="s">
        <v>317</v>
      </c>
      <c r="F33" s="259" t="s">
        <v>23</v>
      </c>
      <c r="G33" s="116" t="s">
        <v>28</v>
      </c>
      <c r="H33" s="115" t="s">
        <v>2</v>
      </c>
      <c r="I33" s="121" t="s">
        <v>1626</v>
      </c>
    </row>
    <row r="34" spans="1:9" ht="153.75" customHeight="1" x14ac:dyDescent="0.2">
      <c r="A34" s="67">
        <v>26</v>
      </c>
      <c r="B34" s="114" t="s">
        <v>60</v>
      </c>
      <c r="C34" s="115" t="s">
        <v>61</v>
      </c>
      <c r="D34" s="259" t="s">
        <v>62</v>
      </c>
      <c r="E34" s="59" t="s">
        <v>317</v>
      </c>
      <c r="F34" s="259" t="s">
        <v>23</v>
      </c>
      <c r="G34" s="116" t="s">
        <v>28</v>
      </c>
      <c r="H34" s="115" t="s">
        <v>2</v>
      </c>
      <c r="I34" s="121" t="s">
        <v>1832</v>
      </c>
    </row>
    <row r="35" spans="1:9" ht="131.25" customHeight="1" x14ac:dyDescent="0.2">
      <c r="A35" s="67">
        <v>27</v>
      </c>
      <c r="B35" s="117" t="s">
        <v>60</v>
      </c>
      <c r="C35" s="118" t="s">
        <v>61</v>
      </c>
      <c r="D35" s="299">
        <v>6</v>
      </c>
      <c r="E35" s="82">
        <v>0.5</v>
      </c>
      <c r="F35" s="299"/>
      <c r="G35" s="119" t="s">
        <v>33</v>
      </c>
      <c r="H35" s="118" t="s">
        <v>225</v>
      </c>
      <c r="I35" s="119" t="s">
        <v>496</v>
      </c>
    </row>
    <row r="36" spans="1:9" ht="203.25" customHeight="1" x14ac:dyDescent="0.2">
      <c r="A36" s="67">
        <v>28</v>
      </c>
      <c r="B36" s="122" t="s">
        <v>60</v>
      </c>
      <c r="C36" s="123" t="s">
        <v>1823</v>
      </c>
      <c r="D36" s="124">
        <v>369.5</v>
      </c>
      <c r="E36" s="66" t="s">
        <v>1833</v>
      </c>
      <c r="F36" s="213">
        <v>1850.27</v>
      </c>
      <c r="G36" s="125" t="s">
        <v>1831</v>
      </c>
      <c r="H36" s="123" t="s">
        <v>1766</v>
      </c>
      <c r="I36" s="125" t="s">
        <v>1824</v>
      </c>
    </row>
    <row r="37" spans="1:9" ht="105.75" customHeight="1" x14ac:dyDescent="0.2">
      <c r="A37" s="67">
        <v>29</v>
      </c>
      <c r="B37" s="117" t="s">
        <v>371</v>
      </c>
      <c r="C37" s="118" t="s">
        <v>474</v>
      </c>
      <c r="D37" s="299">
        <v>12.4</v>
      </c>
      <c r="E37" s="82">
        <v>0.5</v>
      </c>
      <c r="F37" s="120"/>
      <c r="G37" s="119" t="s">
        <v>33</v>
      </c>
      <c r="H37" s="118" t="s">
        <v>32</v>
      </c>
      <c r="I37" s="119" t="s">
        <v>633</v>
      </c>
    </row>
    <row r="38" spans="1:9" ht="109.5" customHeight="1" x14ac:dyDescent="0.2">
      <c r="A38" s="67">
        <v>30</v>
      </c>
      <c r="B38" s="114" t="s">
        <v>371</v>
      </c>
      <c r="C38" s="115" t="s">
        <v>474</v>
      </c>
      <c r="D38" s="259">
        <v>13.9</v>
      </c>
      <c r="E38" s="59">
        <v>0.5</v>
      </c>
      <c r="F38" s="259"/>
      <c r="G38" s="116" t="s">
        <v>28</v>
      </c>
      <c r="H38" s="115" t="s">
        <v>32</v>
      </c>
      <c r="I38" s="121" t="s">
        <v>634</v>
      </c>
    </row>
    <row r="39" spans="1:9" ht="86.25" customHeight="1" x14ac:dyDescent="0.2">
      <c r="A39" s="67">
        <v>31</v>
      </c>
      <c r="B39" s="117" t="s">
        <v>60</v>
      </c>
      <c r="C39" s="118" t="s">
        <v>510</v>
      </c>
      <c r="D39" s="299">
        <v>71.2</v>
      </c>
      <c r="E39" s="82">
        <v>0.5</v>
      </c>
      <c r="F39" s="299"/>
      <c r="G39" s="119" t="s">
        <v>511</v>
      </c>
      <c r="H39" s="118" t="s">
        <v>421</v>
      </c>
      <c r="I39" s="119" t="s">
        <v>635</v>
      </c>
    </row>
    <row r="40" spans="1:9" ht="123.75" customHeight="1" x14ac:dyDescent="0.2">
      <c r="A40" s="67">
        <v>32</v>
      </c>
      <c r="B40" s="114" t="s">
        <v>60</v>
      </c>
      <c r="C40" s="115" t="s">
        <v>63</v>
      </c>
      <c r="D40" s="259">
        <v>60.8</v>
      </c>
      <c r="E40" s="59">
        <v>0.5</v>
      </c>
      <c r="F40" s="259" t="s">
        <v>23</v>
      </c>
      <c r="G40" s="116" t="s">
        <v>511</v>
      </c>
      <c r="H40" s="115" t="s">
        <v>2</v>
      </c>
      <c r="I40" s="121" t="s">
        <v>1195</v>
      </c>
    </row>
    <row r="41" spans="1:9" ht="88.5" customHeight="1" x14ac:dyDescent="0.2">
      <c r="A41" s="67">
        <v>33</v>
      </c>
      <c r="B41" s="114" t="s">
        <v>60</v>
      </c>
      <c r="C41" s="115" t="s">
        <v>1235</v>
      </c>
      <c r="D41" s="259">
        <v>11.4</v>
      </c>
      <c r="E41" s="59">
        <v>0.5</v>
      </c>
      <c r="F41" s="259"/>
      <c r="G41" s="116" t="s">
        <v>33</v>
      </c>
      <c r="H41" s="115" t="s">
        <v>2</v>
      </c>
      <c r="I41" s="315" t="s">
        <v>751</v>
      </c>
    </row>
    <row r="42" spans="1:9" ht="137.25" customHeight="1" x14ac:dyDescent="0.2">
      <c r="A42" s="67">
        <v>34</v>
      </c>
      <c r="B42" s="114" t="s">
        <v>60</v>
      </c>
      <c r="C42" s="115" t="s">
        <v>64</v>
      </c>
      <c r="D42" s="259">
        <v>86.3</v>
      </c>
      <c r="E42" s="59" t="s">
        <v>317</v>
      </c>
      <c r="F42" s="259" t="s">
        <v>23</v>
      </c>
      <c r="G42" s="116" t="s">
        <v>179</v>
      </c>
      <c r="H42" s="115" t="s">
        <v>2</v>
      </c>
      <c r="I42" s="121" t="s">
        <v>1165</v>
      </c>
    </row>
    <row r="43" spans="1:9" ht="154.5" customHeight="1" x14ac:dyDescent="0.2">
      <c r="A43" s="67">
        <v>35</v>
      </c>
      <c r="B43" s="117" t="s">
        <v>60</v>
      </c>
      <c r="C43" s="118" t="s">
        <v>698</v>
      </c>
      <c r="D43" s="299">
        <v>30.9</v>
      </c>
      <c r="E43" s="82" t="s">
        <v>699</v>
      </c>
      <c r="F43" s="299"/>
      <c r="G43" s="119" t="s">
        <v>752</v>
      </c>
      <c r="H43" s="118" t="s">
        <v>791</v>
      </c>
      <c r="I43" s="119" t="s">
        <v>700</v>
      </c>
    </row>
    <row r="44" spans="1:9" ht="140.25" customHeight="1" x14ac:dyDescent="0.2">
      <c r="A44" s="67">
        <v>36</v>
      </c>
      <c r="B44" s="122" t="s">
        <v>60</v>
      </c>
      <c r="C44" s="123" t="s">
        <v>1917</v>
      </c>
      <c r="D44" s="124">
        <v>19.600000000000001</v>
      </c>
      <c r="E44" s="66">
        <v>3</v>
      </c>
      <c r="F44" s="124">
        <v>98.15</v>
      </c>
      <c r="G44" s="125" t="s">
        <v>2582</v>
      </c>
      <c r="H44" s="123" t="s">
        <v>1841</v>
      </c>
      <c r="I44" s="316" t="s">
        <v>1918</v>
      </c>
    </row>
    <row r="45" spans="1:9" ht="159" customHeight="1" x14ac:dyDescent="0.2">
      <c r="A45" s="67">
        <v>37</v>
      </c>
      <c r="B45" s="78" t="s">
        <v>60</v>
      </c>
      <c r="C45" s="3" t="s">
        <v>99</v>
      </c>
      <c r="D45" s="201">
        <v>195.1</v>
      </c>
      <c r="E45" s="59" t="s">
        <v>317</v>
      </c>
      <c r="F45" s="201" t="s">
        <v>23</v>
      </c>
      <c r="G45" s="59" t="s">
        <v>97</v>
      </c>
      <c r="H45" s="3" t="s">
        <v>2</v>
      </c>
      <c r="I45" s="7" t="s">
        <v>1085</v>
      </c>
    </row>
    <row r="46" spans="1:9" ht="175.5" customHeight="1" x14ac:dyDescent="0.2">
      <c r="A46" s="67">
        <v>38</v>
      </c>
      <c r="B46" s="122" t="s">
        <v>60</v>
      </c>
      <c r="C46" s="123" t="s">
        <v>1825</v>
      </c>
      <c r="D46" s="124">
        <v>267.8</v>
      </c>
      <c r="E46" s="66">
        <v>3</v>
      </c>
      <c r="F46" s="213">
        <v>1256.6500000000001</v>
      </c>
      <c r="G46" s="125" t="s">
        <v>818</v>
      </c>
      <c r="H46" s="123" t="s">
        <v>1834</v>
      </c>
      <c r="I46" s="316" t="s">
        <v>1826</v>
      </c>
    </row>
    <row r="47" spans="1:9" ht="66.75" customHeight="1" x14ac:dyDescent="0.2">
      <c r="A47" s="67">
        <v>39</v>
      </c>
      <c r="B47" s="114" t="s">
        <v>60</v>
      </c>
      <c r="C47" s="115" t="s">
        <v>588</v>
      </c>
      <c r="D47" s="259">
        <v>50.8</v>
      </c>
      <c r="E47" s="59">
        <v>0.7</v>
      </c>
      <c r="F47" s="259"/>
      <c r="G47" s="116" t="s">
        <v>511</v>
      </c>
      <c r="H47" s="115" t="s">
        <v>421</v>
      </c>
      <c r="I47" s="121" t="s">
        <v>589</v>
      </c>
    </row>
    <row r="48" spans="1:9" ht="165.75" customHeight="1" x14ac:dyDescent="0.2">
      <c r="A48" s="67">
        <v>40</v>
      </c>
      <c r="B48" s="117" t="s">
        <v>60</v>
      </c>
      <c r="C48" s="118" t="s">
        <v>1144</v>
      </c>
      <c r="D48" s="299">
        <v>96.9</v>
      </c>
      <c r="E48" s="82" t="s">
        <v>699</v>
      </c>
      <c r="F48" s="299"/>
      <c r="G48" s="119" t="s">
        <v>1236</v>
      </c>
      <c r="H48" s="118" t="s">
        <v>1827</v>
      </c>
      <c r="I48" s="119" t="s">
        <v>1237</v>
      </c>
    </row>
    <row r="49" spans="1:9" ht="150" customHeight="1" x14ac:dyDescent="0.2">
      <c r="A49" s="67">
        <v>41</v>
      </c>
      <c r="B49" s="117" t="s">
        <v>60</v>
      </c>
      <c r="C49" s="118" t="s">
        <v>678</v>
      </c>
      <c r="D49" s="299">
        <v>89.6</v>
      </c>
      <c r="E49" s="82">
        <v>0.5</v>
      </c>
      <c r="F49" s="299"/>
      <c r="G49" s="119" t="s">
        <v>511</v>
      </c>
      <c r="H49" s="118" t="s">
        <v>421</v>
      </c>
      <c r="I49" s="119" t="s">
        <v>679</v>
      </c>
    </row>
    <row r="50" spans="1:9" ht="184.5" customHeight="1" x14ac:dyDescent="0.2">
      <c r="A50" s="67">
        <v>42</v>
      </c>
      <c r="B50" s="114" t="s">
        <v>60</v>
      </c>
      <c r="C50" s="115" t="s">
        <v>590</v>
      </c>
      <c r="D50" s="259">
        <v>68.900000000000006</v>
      </c>
      <c r="E50" s="59">
        <v>0.5</v>
      </c>
      <c r="F50" s="259"/>
      <c r="G50" s="116" t="s">
        <v>511</v>
      </c>
      <c r="H50" s="115" t="s">
        <v>421</v>
      </c>
      <c r="I50" s="121" t="s">
        <v>512</v>
      </c>
    </row>
    <row r="51" spans="1:9" ht="186.75" customHeight="1" x14ac:dyDescent="0.2">
      <c r="A51" s="67">
        <v>43</v>
      </c>
      <c r="B51" s="114" t="s">
        <v>60</v>
      </c>
      <c r="C51" s="115" t="s">
        <v>680</v>
      </c>
      <c r="D51" s="259">
        <v>34.9</v>
      </c>
      <c r="E51" s="59">
        <v>0.5</v>
      </c>
      <c r="F51" s="259"/>
      <c r="G51" s="116" t="s">
        <v>511</v>
      </c>
      <c r="H51" s="115" t="s">
        <v>421</v>
      </c>
      <c r="I51" s="119" t="s">
        <v>1828</v>
      </c>
    </row>
    <row r="52" spans="1:9" ht="221.25" customHeight="1" x14ac:dyDescent="0.2">
      <c r="A52" s="67">
        <v>44</v>
      </c>
      <c r="B52" s="117" t="s">
        <v>60</v>
      </c>
      <c r="C52" s="118" t="s">
        <v>313</v>
      </c>
      <c r="D52" s="299">
        <v>108.3</v>
      </c>
      <c r="E52" s="82" t="s">
        <v>326</v>
      </c>
      <c r="F52" s="299"/>
      <c r="G52" s="119" t="s">
        <v>314</v>
      </c>
      <c r="H52" s="118" t="s">
        <v>327</v>
      </c>
      <c r="I52" s="119" t="s">
        <v>692</v>
      </c>
    </row>
    <row r="53" spans="1:9" ht="192" customHeight="1" x14ac:dyDescent="0.2">
      <c r="A53" s="67">
        <v>45</v>
      </c>
      <c r="B53" s="117" t="s">
        <v>60</v>
      </c>
      <c r="C53" s="118" t="s">
        <v>855</v>
      </c>
      <c r="D53" s="299">
        <v>758.3</v>
      </c>
      <c r="E53" s="82">
        <v>0.5</v>
      </c>
      <c r="F53" s="299"/>
      <c r="G53" s="119" t="s">
        <v>33</v>
      </c>
      <c r="H53" s="118" t="s">
        <v>421</v>
      </c>
      <c r="I53" s="119" t="s">
        <v>453</v>
      </c>
    </row>
    <row r="54" spans="1:9" ht="129" customHeight="1" x14ac:dyDescent="0.2">
      <c r="A54" s="67">
        <v>46</v>
      </c>
      <c r="B54" s="114" t="s">
        <v>60</v>
      </c>
      <c r="C54" s="115" t="s">
        <v>636</v>
      </c>
      <c r="D54" s="259">
        <v>362.9</v>
      </c>
      <c r="E54" s="59">
        <v>0.5</v>
      </c>
      <c r="F54" s="259"/>
      <c r="G54" s="116" t="s">
        <v>511</v>
      </c>
      <c r="H54" s="115" t="s">
        <v>421</v>
      </c>
      <c r="I54" s="116" t="s">
        <v>637</v>
      </c>
    </row>
    <row r="55" spans="1:9" ht="105" customHeight="1" x14ac:dyDescent="0.2">
      <c r="A55" s="67">
        <v>47</v>
      </c>
      <c r="B55" s="117" t="s">
        <v>60</v>
      </c>
      <c r="C55" s="118" t="s">
        <v>394</v>
      </c>
      <c r="D55" s="299">
        <v>2.4</v>
      </c>
      <c r="E55" s="82" t="s">
        <v>372</v>
      </c>
      <c r="F55" s="299"/>
      <c r="G55" s="119" t="s">
        <v>242</v>
      </c>
      <c r="H55" s="118" t="s">
        <v>254</v>
      </c>
      <c r="I55" s="119" t="s">
        <v>243</v>
      </c>
    </row>
    <row r="56" spans="1:9" ht="183" customHeight="1" x14ac:dyDescent="0.2">
      <c r="A56" s="67">
        <v>48</v>
      </c>
      <c r="B56" s="117" t="s">
        <v>60</v>
      </c>
      <c r="C56" s="118" t="s">
        <v>104</v>
      </c>
      <c r="D56" s="299" t="s">
        <v>100</v>
      </c>
      <c r="E56" s="82" t="s">
        <v>940</v>
      </c>
      <c r="F56" s="299"/>
      <c r="G56" s="119" t="s">
        <v>818</v>
      </c>
      <c r="H56" s="118" t="s">
        <v>941</v>
      </c>
      <c r="I56" s="119" t="s">
        <v>265</v>
      </c>
    </row>
    <row r="57" spans="1:9" ht="134.25" customHeight="1" x14ac:dyDescent="0.2">
      <c r="A57" s="67">
        <v>49</v>
      </c>
      <c r="B57" s="117" t="s">
        <v>60</v>
      </c>
      <c r="C57" s="118" t="s">
        <v>475</v>
      </c>
      <c r="D57" s="299">
        <v>12.8</v>
      </c>
      <c r="E57" s="82">
        <v>1</v>
      </c>
      <c r="F57" s="299"/>
      <c r="G57" s="119" t="s">
        <v>753</v>
      </c>
      <c r="H57" s="118" t="s">
        <v>750</v>
      </c>
      <c r="I57" s="119" t="s">
        <v>681</v>
      </c>
    </row>
    <row r="58" spans="1:9" ht="146.25" customHeight="1" x14ac:dyDescent="0.2">
      <c r="A58" s="67">
        <v>50</v>
      </c>
      <c r="B58" s="117" t="s">
        <v>60</v>
      </c>
      <c r="C58" s="118" t="s">
        <v>475</v>
      </c>
      <c r="D58" s="299">
        <v>7</v>
      </c>
      <c r="E58" s="82">
        <v>1</v>
      </c>
      <c r="F58" s="299"/>
      <c r="G58" s="119" t="s">
        <v>33</v>
      </c>
      <c r="H58" s="118" t="s">
        <v>421</v>
      </c>
      <c r="I58" s="119" t="s">
        <v>682</v>
      </c>
    </row>
    <row r="59" spans="1:9" ht="129" customHeight="1" x14ac:dyDescent="0.2">
      <c r="A59" s="67">
        <v>51</v>
      </c>
      <c r="B59" s="122" t="s">
        <v>60</v>
      </c>
      <c r="C59" s="123" t="s">
        <v>1829</v>
      </c>
      <c r="D59" s="124">
        <v>11.3</v>
      </c>
      <c r="E59" s="66" t="s">
        <v>1238</v>
      </c>
      <c r="F59" s="124">
        <v>53.03</v>
      </c>
      <c r="G59" s="125" t="s">
        <v>753</v>
      </c>
      <c r="H59" s="123" t="s">
        <v>1805</v>
      </c>
      <c r="I59" s="125" t="s">
        <v>1239</v>
      </c>
    </row>
    <row r="60" spans="1:9" ht="106.5" customHeight="1" x14ac:dyDescent="0.2">
      <c r="A60" s="67">
        <v>52</v>
      </c>
      <c r="B60" s="114" t="s">
        <v>60</v>
      </c>
      <c r="C60" s="115" t="s">
        <v>65</v>
      </c>
      <c r="D60" s="259" t="s">
        <v>86</v>
      </c>
      <c r="E60" s="59" t="s">
        <v>317</v>
      </c>
      <c r="F60" s="259" t="s">
        <v>23</v>
      </c>
      <c r="G60" s="116" t="s">
        <v>683</v>
      </c>
      <c r="H60" s="115" t="s">
        <v>225</v>
      </c>
      <c r="I60" s="121" t="s">
        <v>1627</v>
      </c>
    </row>
    <row r="61" spans="1:9" ht="140.25" customHeight="1" x14ac:dyDescent="0.2">
      <c r="A61" s="67">
        <v>53</v>
      </c>
      <c r="B61" s="114" t="s">
        <v>60</v>
      </c>
      <c r="C61" s="115" t="s">
        <v>65</v>
      </c>
      <c r="D61" s="259" t="s">
        <v>77</v>
      </c>
      <c r="E61" s="59" t="s">
        <v>317</v>
      </c>
      <c r="F61" s="259" t="s">
        <v>23</v>
      </c>
      <c r="G61" s="116" t="s">
        <v>683</v>
      </c>
      <c r="H61" s="115" t="s">
        <v>2</v>
      </c>
      <c r="I61" s="121" t="s">
        <v>1628</v>
      </c>
    </row>
    <row r="62" spans="1:9" ht="96" customHeight="1" x14ac:dyDescent="0.2">
      <c r="A62" s="67">
        <v>54</v>
      </c>
      <c r="B62" s="114" t="s">
        <v>60</v>
      </c>
      <c r="C62" s="115" t="s">
        <v>66</v>
      </c>
      <c r="D62" s="259" t="s">
        <v>108</v>
      </c>
      <c r="E62" s="59" t="s">
        <v>317</v>
      </c>
      <c r="F62" s="259" t="s">
        <v>23</v>
      </c>
      <c r="G62" s="116" t="s">
        <v>19</v>
      </c>
      <c r="H62" s="115" t="s">
        <v>2</v>
      </c>
      <c r="I62" s="121" t="s">
        <v>1629</v>
      </c>
    </row>
    <row r="63" spans="1:9" ht="96.75" customHeight="1" x14ac:dyDescent="0.2">
      <c r="A63" s="67">
        <v>55</v>
      </c>
      <c r="B63" s="117" t="s">
        <v>60</v>
      </c>
      <c r="C63" s="118" t="s">
        <v>497</v>
      </c>
      <c r="D63" s="299">
        <v>13.4</v>
      </c>
      <c r="E63" s="82">
        <v>0.5</v>
      </c>
      <c r="F63" s="299"/>
      <c r="G63" s="119" t="s">
        <v>38</v>
      </c>
      <c r="H63" s="118" t="s">
        <v>32</v>
      </c>
      <c r="I63" s="119" t="s">
        <v>498</v>
      </c>
    </row>
    <row r="64" spans="1:9" ht="96" customHeight="1" x14ac:dyDescent="0.2">
      <c r="A64" s="67">
        <v>56</v>
      </c>
      <c r="B64" s="117" t="s">
        <v>60</v>
      </c>
      <c r="C64" s="118" t="s">
        <v>497</v>
      </c>
      <c r="D64" s="299">
        <v>38.700000000000003</v>
      </c>
      <c r="E64" s="82">
        <v>0.7</v>
      </c>
      <c r="F64" s="299"/>
      <c r="G64" s="119" t="s">
        <v>38</v>
      </c>
      <c r="H64" s="118" t="s">
        <v>421</v>
      </c>
      <c r="I64" s="119" t="s">
        <v>856</v>
      </c>
    </row>
    <row r="65" spans="1:9" ht="99" customHeight="1" x14ac:dyDescent="0.2">
      <c r="A65" s="67">
        <v>57</v>
      </c>
      <c r="B65" s="117" t="s">
        <v>60</v>
      </c>
      <c r="C65" s="118" t="s">
        <v>497</v>
      </c>
      <c r="D65" s="299">
        <v>8.5</v>
      </c>
      <c r="E65" s="82">
        <v>0.5</v>
      </c>
      <c r="F65" s="299"/>
      <c r="G65" s="119" t="s">
        <v>38</v>
      </c>
      <c r="H65" s="118" t="s">
        <v>421</v>
      </c>
      <c r="I65" s="119" t="s">
        <v>856</v>
      </c>
    </row>
    <row r="66" spans="1:9" ht="166.5" customHeight="1" x14ac:dyDescent="0.2">
      <c r="A66" s="67">
        <v>58</v>
      </c>
      <c r="B66" s="117" t="s">
        <v>60</v>
      </c>
      <c r="C66" s="118" t="s">
        <v>279</v>
      </c>
      <c r="D66" s="299">
        <v>6.7</v>
      </c>
      <c r="E66" s="82" t="s">
        <v>638</v>
      </c>
      <c r="F66" s="299"/>
      <c r="G66" s="119" t="s">
        <v>46</v>
      </c>
      <c r="H66" s="118" t="s">
        <v>288</v>
      </c>
      <c r="I66" s="119" t="s">
        <v>282</v>
      </c>
    </row>
    <row r="67" spans="1:9" ht="99.75" customHeight="1" x14ac:dyDescent="0.2">
      <c r="A67" s="67">
        <v>59</v>
      </c>
      <c r="B67" s="117" t="s">
        <v>60</v>
      </c>
      <c r="C67" s="118" t="s">
        <v>279</v>
      </c>
      <c r="D67" s="299">
        <v>15</v>
      </c>
      <c r="E67" s="82">
        <v>2</v>
      </c>
      <c r="F67" s="299"/>
      <c r="G67" s="119" t="s">
        <v>753</v>
      </c>
      <c r="H67" s="118" t="s">
        <v>998</v>
      </c>
      <c r="I67" s="119" t="s">
        <v>1086</v>
      </c>
    </row>
    <row r="68" spans="1:9" ht="175.5" customHeight="1" x14ac:dyDescent="0.2">
      <c r="A68" s="67">
        <v>60</v>
      </c>
      <c r="B68" s="117" t="s">
        <v>60</v>
      </c>
      <c r="C68" s="118" t="s">
        <v>819</v>
      </c>
      <c r="D68" s="299">
        <v>62</v>
      </c>
      <c r="E68" s="82" t="s">
        <v>820</v>
      </c>
      <c r="F68" s="299"/>
      <c r="G68" s="119" t="s">
        <v>821</v>
      </c>
      <c r="H68" s="118" t="s">
        <v>941</v>
      </c>
      <c r="I68" s="119" t="s">
        <v>822</v>
      </c>
    </row>
    <row r="69" spans="1:9" ht="172.5" customHeight="1" x14ac:dyDescent="0.2">
      <c r="A69" s="67">
        <v>61</v>
      </c>
      <c r="B69" s="117" t="s">
        <v>60</v>
      </c>
      <c r="C69" s="118" t="s">
        <v>67</v>
      </c>
      <c r="D69" s="299">
        <v>53.3</v>
      </c>
      <c r="E69" s="82" t="s">
        <v>244</v>
      </c>
      <c r="F69" s="299"/>
      <c r="G69" s="119" t="s">
        <v>245</v>
      </c>
      <c r="H69" s="118" t="s">
        <v>254</v>
      </c>
      <c r="I69" s="119" t="s">
        <v>823</v>
      </c>
    </row>
    <row r="70" spans="1:9" ht="76.5" customHeight="1" x14ac:dyDescent="0.2">
      <c r="A70" s="67">
        <v>62</v>
      </c>
      <c r="B70" s="77" t="s">
        <v>60</v>
      </c>
      <c r="C70" s="51" t="s">
        <v>352</v>
      </c>
      <c r="D70" s="52">
        <v>14.3</v>
      </c>
      <c r="E70" s="82">
        <v>0.5</v>
      </c>
      <c r="F70" s="52"/>
      <c r="G70" s="82" t="s">
        <v>30</v>
      </c>
      <c r="H70" s="51" t="s">
        <v>2</v>
      </c>
      <c r="I70" s="82" t="s">
        <v>1830</v>
      </c>
    </row>
    <row r="71" spans="1:9" ht="83.25" customHeight="1" x14ac:dyDescent="0.2">
      <c r="A71" s="67">
        <v>63</v>
      </c>
      <c r="B71" s="77" t="s">
        <v>69</v>
      </c>
      <c r="C71" s="51" t="s">
        <v>2255</v>
      </c>
      <c r="D71" s="53">
        <v>22</v>
      </c>
      <c r="E71" s="81" t="s">
        <v>675</v>
      </c>
      <c r="F71" s="127"/>
      <c r="G71" s="54" t="s">
        <v>872</v>
      </c>
      <c r="H71" s="51" t="s">
        <v>1043</v>
      </c>
      <c r="I71" s="82" t="s">
        <v>974</v>
      </c>
    </row>
    <row r="72" spans="1:9" ht="138" customHeight="1" x14ac:dyDescent="0.2">
      <c r="A72" s="67">
        <v>64</v>
      </c>
      <c r="B72" s="77" t="s">
        <v>69</v>
      </c>
      <c r="C72" s="51" t="s">
        <v>2256</v>
      </c>
      <c r="D72" s="53">
        <f>34.4</f>
        <v>34.4</v>
      </c>
      <c r="E72" s="93" t="s">
        <v>422</v>
      </c>
      <c r="F72" s="127"/>
      <c r="G72" s="54" t="s">
        <v>564</v>
      </c>
      <c r="H72" s="19" t="s">
        <v>364</v>
      </c>
      <c r="I72" s="82" t="s">
        <v>429</v>
      </c>
    </row>
    <row r="73" spans="1:9" ht="140.25" customHeight="1" x14ac:dyDescent="0.2">
      <c r="A73" s="67">
        <v>65</v>
      </c>
      <c r="B73" s="77" t="s">
        <v>69</v>
      </c>
      <c r="C73" s="51" t="s">
        <v>2257</v>
      </c>
      <c r="D73" s="53">
        <v>7.2</v>
      </c>
      <c r="E73" s="93" t="s">
        <v>422</v>
      </c>
      <c r="F73" s="127"/>
      <c r="G73" s="54" t="s">
        <v>564</v>
      </c>
      <c r="H73" s="19" t="s">
        <v>1044</v>
      </c>
      <c r="I73" s="82" t="s">
        <v>1045</v>
      </c>
    </row>
    <row r="74" spans="1:9" ht="87" customHeight="1" x14ac:dyDescent="0.2">
      <c r="A74" s="67">
        <v>66</v>
      </c>
      <c r="B74" s="77" t="s">
        <v>69</v>
      </c>
      <c r="C74" s="51" t="s">
        <v>2258</v>
      </c>
      <c r="D74" s="53">
        <v>16.600000000000001</v>
      </c>
      <c r="E74" s="93" t="s">
        <v>473</v>
      </c>
      <c r="F74" s="127"/>
      <c r="G74" s="54" t="s">
        <v>562</v>
      </c>
      <c r="H74" s="51" t="s">
        <v>617</v>
      </c>
      <c r="I74" s="82" t="s">
        <v>606</v>
      </c>
    </row>
    <row r="75" spans="1:9" ht="121.5" customHeight="1" x14ac:dyDescent="0.2">
      <c r="A75" s="67">
        <v>67</v>
      </c>
      <c r="B75" s="77" t="s">
        <v>69</v>
      </c>
      <c r="C75" s="51" t="s">
        <v>417</v>
      </c>
      <c r="D75" s="53">
        <v>21.2</v>
      </c>
      <c r="E75" s="93" t="s">
        <v>1047</v>
      </c>
      <c r="F75" s="127"/>
      <c r="G75" s="54" t="s">
        <v>152</v>
      </c>
      <c r="H75" s="51" t="s">
        <v>435</v>
      </c>
      <c r="I75" s="82" t="s">
        <v>351</v>
      </c>
    </row>
    <row r="76" spans="1:9" ht="127.5" customHeight="1" x14ac:dyDescent="0.2">
      <c r="A76" s="67">
        <v>68</v>
      </c>
      <c r="B76" s="77" t="s">
        <v>69</v>
      </c>
      <c r="C76" s="51" t="s">
        <v>2260</v>
      </c>
      <c r="D76" s="53">
        <v>28.4</v>
      </c>
      <c r="E76" s="93" t="s">
        <v>422</v>
      </c>
      <c r="F76" s="127"/>
      <c r="G76" s="54" t="s">
        <v>562</v>
      </c>
      <c r="H76" s="51" t="s">
        <v>1046</v>
      </c>
      <c r="I76" s="82" t="s">
        <v>1048</v>
      </c>
    </row>
    <row r="77" spans="1:9" ht="144" customHeight="1" x14ac:dyDescent="0.2">
      <c r="A77" s="67">
        <v>69</v>
      </c>
      <c r="B77" s="56" t="s">
        <v>69</v>
      </c>
      <c r="C77" s="64" t="s">
        <v>2583</v>
      </c>
      <c r="D77" s="15">
        <v>54.8</v>
      </c>
      <c r="E77" s="216">
        <v>3</v>
      </c>
      <c r="F77" s="131">
        <v>257.14999999999998</v>
      </c>
      <c r="G77" s="23" t="s">
        <v>564</v>
      </c>
      <c r="H77" s="64" t="s">
        <v>2262</v>
      </c>
      <c r="I77" s="66" t="s">
        <v>2261</v>
      </c>
    </row>
    <row r="78" spans="1:9" ht="134.25" customHeight="1" x14ac:dyDescent="0.2">
      <c r="A78" s="67">
        <v>70</v>
      </c>
      <c r="B78" s="56" t="s">
        <v>69</v>
      </c>
      <c r="C78" s="64" t="s">
        <v>2584</v>
      </c>
      <c r="D78" s="15">
        <v>39.6</v>
      </c>
      <c r="E78" s="216">
        <v>3</v>
      </c>
      <c r="F78" s="131">
        <v>185.82</v>
      </c>
      <c r="G78" s="23" t="s">
        <v>564</v>
      </c>
      <c r="H78" s="64" t="s">
        <v>2263</v>
      </c>
      <c r="I78" s="66" t="s">
        <v>2264</v>
      </c>
    </row>
    <row r="79" spans="1:9" ht="97.5" customHeight="1" x14ac:dyDescent="0.2">
      <c r="A79" s="67">
        <v>71</v>
      </c>
      <c r="B79" s="77" t="s">
        <v>69</v>
      </c>
      <c r="C79" s="51" t="s">
        <v>676</v>
      </c>
      <c r="D79" s="53">
        <v>41.58</v>
      </c>
      <c r="E79" s="84" t="s">
        <v>423</v>
      </c>
      <c r="F79" s="85"/>
      <c r="G79" s="54" t="s">
        <v>563</v>
      </c>
      <c r="H79" s="19" t="s">
        <v>436</v>
      </c>
      <c r="I79" s="82" t="s">
        <v>2259</v>
      </c>
    </row>
    <row r="80" spans="1:9" ht="96" customHeight="1" x14ac:dyDescent="0.2">
      <c r="A80" s="67">
        <v>72</v>
      </c>
      <c r="B80" s="77" t="s">
        <v>69</v>
      </c>
      <c r="C80" s="51" t="s">
        <v>677</v>
      </c>
      <c r="D80" s="53">
        <v>53.6</v>
      </c>
      <c r="E80" s="84" t="s">
        <v>473</v>
      </c>
      <c r="F80" s="85"/>
      <c r="G80" s="54" t="s">
        <v>563</v>
      </c>
      <c r="H80" s="19" t="s">
        <v>2265</v>
      </c>
      <c r="I80" s="82" t="s">
        <v>975</v>
      </c>
    </row>
    <row r="81" spans="1:9" ht="104.25" customHeight="1" x14ac:dyDescent="0.2">
      <c r="A81" s="67">
        <v>73</v>
      </c>
      <c r="B81" s="77" t="s">
        <v>69</v>
      </c>
      <c r="C81" s="51" t="s">
        <v>677</v>
      </c>
      <c r="D81" s="53">
        <v>54</v>
      </c>
      <c r="E81" s="84" t="s">
        <v>423</v>
      </c>
      <c r="F81" s="85"/>
      <c r="G81" s="54" t="s">
        <v>563</v>
      </c>
      <c r="H81" s="19" t="s">
        <v>513</v>
      </c>
      <c r="I81" s="82" t="s">
        <v>565</v>
      </c>
    </row>
    <row r="82" spans="1:9" ht="144" customHeight="1" x14ac:dyDescent="0.2">
      <c r="A82" s="67">
        <v>74</v>
      </c>
      <c r="B82" s="157" t="s">
        <v>947</v>
      </c>
      <c r="C82" s="174" t="s">
        <v>378</v>
      </c>
      <c r="D82" s="13">
        <v>26.7</v>
      </c>
      <c r="E82" s="66" t="s">
        <v>1240</v>
      </c>
      <c r="F82" s="130">
        <v>125.29</v>
      </c>
      <c r="G82" s="66" t="s">
        <v>946</v>
      </c>
      <c r="H82" s="57" t="s">
        <v>1767</v>
      </c>
      <c r="I82" s="66" t="s">
        <v>1264</v>
      </c>
    </row>
    <row r="83" spans="1:9" ht="141.75" customHeight="1" x14ac:dyDescent="0.2">
      <c r="A83" s="67">
        <v>75</v>
      </c>
      <c r="B83" s="156" t="s">
        <v>947</v>
      </c>
      <c r="C83" s="162" t="s">
        <v>379</v>
      </c>
      <c r="D83" s="161">
        <v>73.400000000000006</v>
      </c>
      <c r="E83" s="59" t="s">
        <v>944</v>
      </c>
      <c r="F83" s="163" t="s">
        <v>23</v>
      </c>
      <c r="G83" s="188" t="s">
        <v>532</v>
      </c>
      <c r="H83" s="161" t="s">
        <v>2</v>
      </c>
      <c r="I83" s="59" t="s">
        <v>592</v>
      </c>
    </row>
    <row r="84" spans="1:9" ht="246" customHeight="1" x14ac:dyDescent="0.2">
      <c r="A84" s="67">
        <v>76</v>
      </c>
      <c r="B84" s="157" t="s">
        <v>947</v>
      </c>
      <c r="C84" s="174" t="s">
        <v>1645</v>
      </c>
      <c r="D84" s="57">
        <v>83.5</v>
      </c>
      <c r="E84" s="66" t="s">
        <v>1241</v>
      </c>
      <c r="F84" s="130">
        <v>391.82</v>
      </c>
      <c r="G84" s="66" t="s">
        <v>946</v>
      </c>
      <c r="H84" s="57" t="s">
        <v>1767</v>
      </c>
      <c r="I84" s="66" t="s">
        <v>533</v>
      </c>
    </row>
    <row r="85" spans="1:9" ht="131.25" customHeight="1" x14ac:dyDescent="0.2">
      <c r="A85" s="67">
        <v>77</v>
      </c>
      <c r="B85" s="129" t="s">
        <v>947</v>
      </c>
      <c r="C85" s="191" t="s">
        <v>661</v>
      </c>
      <c r="D85" s="52">
        <v>484.8</v>
      </c>
      <c r="E85" s="82" t="s">
        <v>1145</v>
      </c>
      <c r="F85" s="180">
        <v>1364.95</v>
      </c>
      <c r="G85" s="82" t="s">
        <v>1113</v>
      </c>
      <c r="H85" s="52" t="s">
        <v>717</v>
      </c>
      <c r="I85" s="178" t="s">
        <v>1242</v>
      </c>
    </row>
    <row r="86" spans="1:9" ht="155.25" customHeight="1" x14ac:dyDescent="0.2">
      <c r="A86" s="67">
        <v>78</v>
      </c>
      <c r="B86" s="129" t="s">
        <v>947</v>
      </c>
      <c r="C86" s="191" t="s">
        <v>999</v>
      </c>
      <c r="D86" s="52">
        <v>33.4</v>
      </c>
      <c r="E86" s="52" t="s">
        <v>945</v>
      </c>
      <c r="F86" s="52"/>
      <c r="G86" s="82" t="s">
        <v>946</v>
      </c>
      <c r="H86" s="52" t="s">
        <v>1114</v>
      </c>
      <c r="I86" s="178" t="s">
        <v>1243</v>
      </c>
    </row>
    <row r="87" spans="1:9" ht="138.75" customHeight="1" x14ac:dyDescent="0.2">
      <c r="A87" s="67">
        <v>79</v>
      </c>
      <c r="B87" s="129" t="s">
        <v>947</v>
      </c>
      <c r="C87" s="162" t="s">
        <v>2266</v>
      </c>
      <c r="D87" s="343">
        <v>13.5</v>
      </c>
      <c r="E87" s="309" t="s">
        <v>1244</v>
      </c>
      <c r="F87" s="344"/>
      <c r="G87" s="59" t="s">
        <v>562</v>
      </c>
      <c r="H87" s="201" t="s">
        <v>717</v>
      </c>
      <c r="I87" s="59" t="s">
        <v>2267</v>
      </c>
    </row>
    <row r="88" spans="1:9" ht="194.25" customHeight="1" x14ac:dyDescent="0.2">
      <c r="A88" s="67">
        <v>80</v>
      </c>
      <c r="B88" s="68" t="s">
        <v>493</v>
      </c>
      <c r="C88" s="201" t="s">
        <v>768</v>
      </c>
      <c r="D88" s="10">
        <v>12</v>
      </c>
      <c r="E88" s="10">
        <v>3</v>
      </c>
      <c r="F88" s="201"/>
      <c r="G88" s="201" t="s">
        <v>769</v>
      </c>
      <c r="H88" s="309" t="s">
        <v>184</v>
      </c>
      <c r="I88" s="59" t="s">
        <v>770</v>
      </c>
    </row>
    <row r="89" spans="1:9" ht="224.25" customHeight="1" x14ac:dyDescent="0.2">
      <c r="A89" s="67">
        <v>81</v>
      </c>
      <c r="B89" s="69" t="s">
        <v>493</v>
      </c>
      <c r="C89" s="57" t="s">
        <v>1605</v>
      </c>
      <c r="D89" s="15">
        <v>570.29999999999995</v>
      </c>
      <c r="E89" s="15" t="s">
        <v>2217</v>
      </c>
      <c r="F89" s="57">
        <v>1605.68</v>
      </c>
      <c r="G89" s="57" t="s">
        <v>838</v>
      </c>
      <c r="H89" s="23" t="s">
        <v>2218</v>
      </c>
      <c r="I89" s="34" t="s">
        <v>2219</v>
      </c>
    </row>
    <row r="90" spans="1:9" ht="242.25" customHeight="1" x14ac:dyDescent="0.2">
      <c r="A90" s="67">
        <v>82</v>
      </c>
      <c r="B90" s="69" t="s">
        <v>493</v>
      </c>
      <c r="C90" s="57" t="s">
        <v>1606</v>
      </c>
      <c r="D90" s="15">
        <v>165.7</v>
      </c>
      <c r="E90" s="15" t="s">
        <v>2220</v>
      </c>
      <c r="F90" s="57">
        <v>777.55</v>
      </c>
      <c r="G90" s="57" t="s">
        <v>838</v>
      </c>
      <c r="H90" s="23" t="s">
        <v>2218</v>
      </c>
      <c r="I90" s="34" t="s">
        <v>2221</v>
      </c>
    </row>
    <row r="91" spans="1:9" ht="27" customHeight="1" x14ac:dyDescent="0.2">
      <c r="A91" s="67">
        <v>83</v>
      </c>
      <c r="B91" s="394" t="s">
        <v>493</v>
      </c>
      <c r="C91" s="118" t="s">
        <v>2585</v>
      </c>
      <c r="D91" s="53">
        <v>12.5</v>
      </c>
      <c r="E91" s="53" t="s">
        <v>2222</v>
      </c>
      <c r="F91" s="52" t="s">
        <v>23</v>
      </c>
      <c r="G91" s="52" t="s">
        <v>2223</v>
      </c>
      <c r="H91" s="54" t="s">
        <v>2</v>
      </c>
      <c r="I91" s="397" t="s">
        <v>2224</v>
      </c>
    </row>
    <row r="92" spans="1:9" ht="27" customHeight="1" x14ac:dyDescent="0.2">
      <c r="A92" s="67">
        <v>84</v>
      </c>
      <c r="B92" s="395"/>
      <c r="C92" s="340" t="s">
        <v>2251</v>
      </c>
      <c r="D92" s="53">
        <v>12.5</v>
      </c>
      <c r="E92" s="53" t="s">
        <v>2222</v>
      </c>
      <c r="F92" s="52"/>
      <c r="G92" s="52" t="s">
        <v>2223</v>
      </c>
      <c r="H92" s="54" t="s">
        <v>2</v>
      </c>
      <c r="I92" s="398"/>
    </row>
    <row r="93" spans="1:9" ht="26.25" customHeight="1" x14ac:dyDescent="0.2">
      <c r="A93" s="67">
        <v>85</v>
      </c>
      <c r="B93" s="395"/>
      <c r="C93" s="340">
        <v>3</v>
      </c>
      <c r="D93" s="53">
        <v>12.5</v>
      </c>
      <c r="E93" s="53" t="s">
        <v>2222</v>
      </c>
      <c r="F93" s="52"/>
      <c r="G93" s="52" t="s">
        <v>2223</v>
      </c>
      <c r="H93" s="54" t="s">
        <v>2</v>
      </c>
      <c r="I93" s="398"/>
    </row>
    <row r="94" spans="1:9" ht="24.75" customHeight="1" x14ac:dyDescent="0.2">
      <c r="A94" s="67">
        <v>86</v>
      </c>
      <c r="B94" s="395"/>
      <c r="C94" s="340">
        <v>4</v>
      </c>
      <c r="D94" s="53">
        <v>12.5</v>
      </c>
      <c r="E94" s="53" t="s">
        <v>2222</v>
      </c>
      <c r="F94" s="52"/>
      <c r="G94" s="52" t="s">
        <v>2223</v>
      </c>
      <c r="H94" s="54" t="s">
        <v>2</v>
      </c>
      <c r="I94" s="398"/>
    </row>
    <row r="95" spans="1:9" ht="22.5" customHeight="1" x14ac:dyDescent="0.2">
      <c r="A95" s="67">
        <v>87</v>
      </c>
      <c r="B95" s="395"/>
      <c r="C95" s="340">
        <v>5</v>
      </c>
      <c r="D95" s="53">
        <v>12.5</v>
      </c>
      <c r="E95" s="53" t="s">
        <v>2222</v>
      </c>
      <c r="F95" s="52"/>
      <c r="G95" s="52" t="s">
        <v>2223</v>
      </c>
      <c r="H95" s="54" t="s">
        <v>2</v>
      </c>
      <c r="I95" s="398"/>
    </row>
    <row r="96" spans="1:9" ht="22.5" customHeight="1" x14ac:dyDescent="0.2">
      <c r="A96" s="67">
        <v>88</v>
      </c>
      <c r="B96" s="395"/>
      <c r="C96" s="340">
        <v>6</v>
      </c>
      <c r="D96" s="53">
        <v>12.5</v>
      </c>
      <c r="E96" s="53" t="s">
        <v>2222</v>
      </c>
      <c r="F96" s="52"/>
      <c r="G96" s="52" t="s">
        <v>2223</v>
      </c>
      <c r="H96" s="54" t="s">
        <v>2</v>
      </c>
      <c r="I96" s="398"/>
    </row>
    <row r="97" spans="1:9" ht="23.25" customHeight="1" x14ac:dyDescent="0.2">
      <c r="A97" s="67">
        <v>89</v>
      </c>
      <c r="B97" s="395"/>
      <c r="C97" s="340">
        <v>7</v>
      </c>
      <c r="D97" s="53">
        <v>12.5</v>
      </c>
      <c r="E97" s="53" t="s">
        <v>2222</v>
      </c>
      <c r="F97" s="52"/>
      <c r="G97" s="52" t="s">
        <v>2223</v>
      </c>
      <c r="H97" s="54" t="s">
        <v>2</v>
      </c>
      <c r="I97" s="398"/>
    </row>
    <row r="98" spans="1:9" ht="22.5" customHeight="1" x14ac:dyDescent="0.2">
      <c r="A98" s="67">
        <v>90</v>
      </c>
      <c r="B98" s="395"/>
      <c r="C98" s="340">
        <v>8</v>
      </c>
      <c r="D98" s="53">
        <v>12.5</v>
      </c>
      <c r="E98" s="53" t="s">
        <v>2222</v>
      </c>
      <c r="F98" s="52"/>
      <c r="G98" s="52" t="s">
        <v>2223</v>
      </c>
      <c r="H98" s="54" t="s">
        <v>2</v>
      </c>
      <c r="I98" s="398"/>
    </row>
    <row r="99" spans="1:9" ht="27" customHeight="1" x14ac:dyDescent="0.2">
      <c r="A99" s="67">
        <v>91</v>
      </c>
      <c r="B99" s="395"/>
      <c r="C99" s="340">
        <v>9</v>
      </c>
      <c r="D99" s="53">
        <v>12.5</v>
      </c>
      <c r="E99" s="53" t="s">
        <v>2222</v>
      </c>
      <c r="F99" s="52"/>
      <c r="G99" s="52" t="s">
        <v>2223</v>
      </c>
      <c r="H99" s="54" t="s">
        <v>2</v>
      </c>
      <c r="I99" s="398"/>
    </row>
    <row r="100" spans="1:9" ht="24.75" customHeight="1" x14ac:dyDescent="0.2">
      <c r="A100" s="67">
        <v>92</v>
      </c>
      <c r="B100" s="395"/>
      <c r="C100" s="340">
        <v>10</v>
      </c>
      <c r="D100" s="53">
        <v>12.5</v>
      </c>
      <c r="E100" s="53" t="s">
        <v>2222</v>
      </c>
      <c r="F100" s="52"/>
      <c r="G100" s="52" t="s">
        <v>2223</v>
      </c>
      <c r="H100" s="54" t="s">
        <v>2</v>
      </c>
      <c r="I100" s="398"/>
    </row>
    <row r="101" spans="1:9" ht="24.75" customHeight="1" x14ac:dyDescent="0.2">
      <c r="A101" s="67">
        <v>93</v>
      </c>
      <c r="B101" s="395"/>
      <c r="C101" s="340">
        <v>11</v>
      </c>
      <c r="D101" s="53">
        <v>12.5</v>
      </c>
      <c r="E101" s="53" t="s">
        <v>2222</v>
      </c>
      <c r="F101" s="52"/>
      <c r="G101" s="52" t="s">
        <v>2223</v>
      </c>
      <c r="H101" s="54" t="s">
        <v>2</v>
      </c>
      <c r="I101" s="398"/>
    </row>
    <row r="102" spans="1:9" ht="24.75" customHeight="1" x14ac:dyDescent="0.2">
      <c r="A102" s="67">
        <v>94</v>
      </c>
      <c r="B102" s="395"/>
      <c r="C102" s="340">
        <v>12</v>
      </c>
      <c r="D102" s="53">
        <v>12.5</v>
      </c>
      <c r="E102" s="53" t="s">
        <v>2222</v>
      </c>
      <c r="F102" s="52"/>
      <c r="G102" s="52" t="s">
        <v>2223</v>
      </c>
      <c r="H102" s="54" t="s">
        <v>2</v>
      </c>
      <c r="I102" s="398"/>
    </row>
    <row r="103" spans="1:9" ht="26.25" customHeight="1" x14ac:dyDescent="0.2">
      <c r="A103" s="67">
        <v>95</v>
      </c>
      <c r="B103" s="395"/>
      <c r="C103" s="340">
        <v>13</v>
      </c>
      <c r="D103" s="53">
        <v>12.5</v>
      </c>
      <c r="E103" s="53" t="s">
        <v>2222</v>
      </c>
      <c r="F103" s="52"/>
      <c r="G103" s="52" t="s">
        <v>2223</v>
      </c>
      <c r="H103" s="54" t="s">
        <v>2</v>
      </c>
      <c r="I103" s="398"/>
    </row>
    <row r="104" spans="1:9" ht="23.25" customHeight="1" x14ac:dyDescent="0.2">
      <c r="A104" s="67">
        <v>96</v>
      </c>
      <c r="B104" s="395"/>
      <c r="C104" s="340">
        <v>14</v>
      </c>
      <c r="D104" s="53">
        <v>12.5</v>
      </c>
      <c r="E104" s="53" t="s">
        <v>2222</v>
      </c>
      <c r="F104" s="52"/>
      <c r="G104" s="52" t="s">
        <v>2223</v>
      </c>
      <c r="H104" s="54" t="s">
        <v>2</v>
      </c>
      <c r="I104" s="398"/>
    </row>
    <row r="105" spans="1:9" ht="22.5" customHeight="1" x14ac:dyDescent="0.2">
      <c r="A105" s="67">
        <v>97</v>
      </c>
      <c r="B105" s="395"/>
      <c r="C105" s="340">
        <v>15</v>
      </c>
      <c r="D105" s="53">
        <v>12.5</v>
      </c>
      <c r="E105" s="53" t="s">
        <v>2222</v>
      </c>
      <c r="F105" s="52"/>
      <c r="G105" s="52" t="s">
        <v>2223</v>
      </c>
      <c r="H105" s="54" t="s">
        <v>2</v>
      </c>
      <c r="I105" s="398"/>
    </row>
    <row r="106" spans="1:9" ht="24" customHeight="1" x14ac:dyDescent="0.2">
      <c r="A106" s="67">
        <v>98</v>
      </c>
      <c r="B106" s="395"/>
      <c r="C106" s="340">
        <v>16</v>
      </c>
      <c r="D106" s="53">
        <v>12.5</v>
      </c>
      <c r="E106" s="53" t="s">
        <v>2222</v>
      </c>
      <c r="F106" s="52"/>
      <c r="G106" s="52" t="s">
        <v>2223</v>
      </c>
      <c r="H106" s="54" t="s">
        <v>2</v>
      </c>
      <c r="I106" s="398"/>
    </row>
    <row r="107" spans="1:9" ht="25.5" customHeight="1" x14ac:dyDescent="0.2">
      <c r="A107" s="67">
        <v>99</v>
      </c>
      <c r="B107" s="395"/>
      <c r="C107" s="340">
        <v>17</v>
      </c>
      <c r="D107" s="53">
        <v>12.5</v>
      </c>
      <c r="E107" s="53" t="s">
        <v>2222</v>
      </c>
      <c r="F107" s="52"/>
      <c r="G107" s="52" t="s">
        <v>2223</v>
      </c>
      <c r="H107" s="54" t="s">
        <v>2</v>
      </c>
      <c r="I107" s="398"/>
    </row>
    <row r="108" spans="1:9" ht="25.5" customHeight="1" x14ac:dyDescent="0.2">
      <c r="A108" s="67">
        <v>100</v>
      </c>
      <c r="B108" s="395"/>
      <c r="C108" s="340">
        <v>18</v>
      </c>
      <c r="D108" s="53">
        <v>12.5</v>
      </c>
      <c r="E108" s="53" t="s">
        <v>2222</v>
      </c>
      <c r="F108" s="52"/>
      <c r="G108" s="52" t="s">
        <v>2223</v>
      </c>
      <c r="H108" s="54" t="s">
        <v>2</v>
      </c>
      <c r="I108" s="398"/>
    </row>
    <row r="109" spans="1:9" ht="25.5" customHeight="1" x14ac:dyDescent="0.2">
      <c r="A109" s="67">
        <v>101</v>
      </c>
      <c r="B109" s="395"/>
      <c r="C109" s="340">
        <v>19</v>
      </c>
      <c r="D109" s="53">
        <v>12.5</v>
      </c>
      <c r="E109" s="53" t="s">
        <v>2222</v>
      </c>
      <c r="F109" s="52"/>
      <c r="G109" s="52" t="s">
        <v>2223</v>
      </c>
      <c r="H109" s="54" t="s">
        <v>2</v>
      </c>
      <c r="I109" s="398"/>
    </row>
    <row r="110" spans="1:9" ht="24.75" customHeight="1" x14ac:dyDescent="0.2">
      <c r="A110" s="67">
        <v>102</v>
      </c>
      <c r="B110" s="395"/>
      <c r="C110" s="340">
        <v>20</v>
      </c>
      <c r="D110" s="53">
        <v>12.5</v>
      </c>
      <c r="E110" s="53" t="s">
        <v>2222</v>
      </c>
      <c r="F110" s="52"/>
      <c r="G110" s="52" t="s">
        <v>2223</v>
      </c>
      <c r="H110" s="54" t="s">
        <v>2</v>
      </c>
      <c r="I110" s="398"/>
    </row>
    <row r="111" spans="1:9" ht="26.25" customHeight="1" x14ac:dyDescent="0.2">
      <c r="A111" s="67">
        <v>103</v>
      </c>
      <c r="B111" s="396"/>
      <c r="C111" s="341">
        <v>21</v>
      </c>
      <c r="D111" s="53">
        <v>12.5</v>
      </c>
      <c r="E111" s="53" t="s">
        <v>2222</v>
      </c>
      <c r="F111" s="52"/>
      <c r="G111" s="52" t="s">
        <v>2223</v>
      </c>
      <c r="H111" s="54" t="s">
        <v>2</v>
      </c>
      <c r="I111" s="398"/>
    </row>
    <row r="112" spans="1:9" ht="198" customHeight="1" x14ac:dyDescent="0.2">
      <c r="A112" s="67">
        <v>104</v>
      </c>
      <c r="B112" s="71" t="s">
        <v>493</v>
      </c>
      <c r="C112" s="52" t="s">
        <v>2225</v>
      </c>
      <c r="D112" s="53">
        <v>16.899999999999999</v>
      </c>
      <c r="E112" s="53" t="s">
        <v>391</v>
      </c>
      <c r="F112" s="52"/>
      <c r="G112" s="52" t="s">
        <v>2226</v>
      </c>
      <c r="H112" s="342" t="s">
        <v>2227</v>
      </c>
      <c r="I112" s="82" t="s">
        <v>2228</v>
      </c>
    </row>
    <row r="113" spans="1:9" ht="191.25" x14ac:dyDescent="0.2">
      <c r="A113" s="67">
        <v>105</v>
      </c>
      <c r="B113" s="69" t="s">
        <v>493</v>
      </c>
      <c r="C113" s="57" t="s">
        <v>2229</v>
      </c>
      <c r="D113" s="15">
        <v>42.1</v>
      </c>
      <c r="E113" s="15" t="s">
        <v>391</v>
      </c>
      <c r="F113" s="57">
        <v>210.82</v>
      </c>
      <c r="G113" s="57" t="s">
        <v>566</v>
      </c>
      <c r="H113" s="23" t="s">
        <v>1841</v>
      </c>
      <c r="I113" s="338" t="s">
        <v>2252</v>
      </c>
    </row>
    <row r="114" spans="1:9" ht="195" customHeight="1" x14ac:dyDescent="0.2">
      <c r="A114" s="67">
        <v>106</v>
      </c>
      <c r="B114" s="77" t="s">
        <v>493</v>
      </c>
      <c r="C114" s="52" t="s">
        <v>837</v>
      </c>
      <c r="D114" s="53">
        <v>190.1</v>
      </c>
      <c r="E114" s="20" t="s">
        <v>391</v>
      </c>
      <c r="F114" s="52"/>
      <c r="G114" s="51" t="s">
        <v>838</v>
      </c>
      <c r="H114" s="54" t="s">
        <v>958</v>
      </c>
      <c r="I114" s="59" t="s">
        <v>839</v>
      </c>
    </row>
    <row r="115" spans="1:9" ht="141" customHeight="1" x14ac:dyDescent="0.2">
      <c r="A115" s="67">
        <v>107</v>
      </c>
      <c r="B115" s="78" t="s">
        <v>493</v>
      </c>
      <c r="C115" s="201" t="s">
        <v>57</v>
      </c>
      <c r="D115" s="10">
        <v>133.30000000000001</v>
      </c>
      <c r="E115" s="201">
        <v>0.5</v>
      </c>
      <c r="F115" s="201" t="s">
        <v>23</v>
      </c>
      <c r="G115" s="3" t="s">
        <v>540</v>
      </c>
      <c r="H115" s="309" t="s">
        <v>2</v>
      </c>
      <c r="I115" s="7" t="s">
        <v>646</v>
      </c>
    </row>
    <row r="116" spans="1:9" ht="104.25" customHeight="1" x14ac:dyDescent="0.2">
      <c r="A116" s="67">
        <v>108</v>
      </c>
      <c r="B116" s="78" t="s">
        <v>493</v>
      </c>
      <c r="C116" s="201" t="s">
        <v>251</v>
      </c>
      <c r="D116" s="10">
        <v>54</v>
      </c>
      <c r="E116" s="201" t="s">
        <v>317</v>
      </c>
      <c r="F116" s="201" t="s">
        <v>23</v>
      </c>
      <c r="G116" s="3" t="s">
        <v>540</v>
      </c>
      <c r="H116" s="309" t="s">
        <v>2</v>
      </c>
      <c r="I116" s="82" t="s">
        <v>445</v>
      </c>
    </row>
    <row r="117" spans="1:9" ht="125.25" customHeight="1" x14ac:dyDescent="0.2">
      <c r="A117" s="67">
        <v>109</v>
      </c>
      <c r="B117" s="78" t="s">
        <v>493</v>
      </c>
      <c r="C117" s="201" t="s">
        <v>252</v>
      </c>
      <c r="D117" s="10">
        <v>316.3</v>
      </c>
      <c r="E117" s="201" t="s">
        <v>317</v>
      </c>
      <c r="F117" s="201" t="s">
        <v>23</v>
      </c>
      <c r="G117" s="3" t="s">
        <v>1607</v>
      </c>
      <c r="H117" s="309" t="s">
        <v>134</v>
      </c>
      <c r="I117" s="82" t="s">
        <v>446</v>
      </c>
    </row>
    <row r="118" spans="1:9" ht="206.25" customHeight="1" x14ac:dyDescent="0.2">
      <c r="A118" s="67">
        <v>110</v>
      </c>
      <c r="B118" s="78" t="s">
        <v>493</v>
      </c>
      <c r="C118" s="201" t="s">
        <v>1008</v>
      </c>
      <c r="D118" s="10">
        <v>21.2</v>
      </c>
      <c r="E118" s="201">
        <v>3</v>
      </c>
      <c r="F118" s="201"/>
      <c r="G118" s="3" t="s">
        <v>1009</v>
      </c>
      <c r="H118" s="309" t="s">
        <v>1608</v>
      </c>
      <c r="I118" s="59" t="s">
        <v>1010</v>
      </c>
    </row>
    <row r="119" spans="1:9" ht="244.5" customHeight="1" x14ac:dyDescent="0.2">
      <c r="A119" s="67">
        <v>111</v>
      </c>
      <c r="B119" s="78" t="s">
        <v>493</v>
      </c>
      <c r="C119" s="201" t="s">
        <v>1609</v>
      </c>
      <c r="D119" s="10">
        <v>21.55</v>
      </c>
      <c r="E119" s="201">
        <v>3</v>
      </c>
      <c r="F119" s="201"/>
      <c r="G119" s="3" t="s">
        <v>1009</v>
      </c>
      <c r="H119" s="309" t="s">
        <v>1608</v>
      </c>
      <c r="I119" s="59" t="s">
        <v>1011</v>
      </c>
    </row>
    <row r="120" spans="1:9" ht="264" customHeight="1" x14ac:dyDescent="0.2">
      <c r="A120" s="67">
        <v>112</v>
      </c>
      <c r="B120" s="77" t="s">
        <v>493</v>
      </c>
      <c r="C120" s="52" t="s">
        <v>725</v>
      </c>
      <c r="D120" s="53">
        <v>67</v>
      </c>
      <c r="E120" s="53">
        <v>1.5</v>
      </c>
      <c r="F120" s="53"/>
      <c r="G120" s="52" t="s">
        <v>566</v>
      </c>
      <c r="H120" s="54" t="s">
        <v>807</v>
      </c>
      <c r="I120" s="82" t="s">
        <v>808</v>
      </c>
    </row>
    <row r="121" spans="1:9" ht="225" customHeight="1" x14ac:dyDescent="0.2">
      <c r="A121" s="67">
        <v>113</v>
      </c>
      <c r="B121" s="78" t="s">
        <v>493</v>
      </c>
      <c r="C121" s="201" t="s">
        <v>289</v>
      </c>
      <c r="D121" s="10">
        <v>16.2</v>
      </c>
      <c r="E121" s="10">
        <v>1</v>
      </c>
      <c r="F121" s="201"/>
      <c r="G121" s="201" t="s">
        <v>18</v>
      </c>
      <c r="H121" s="309" t="s">
        <v>771</v>
      </c>
      <c r="I121" s="59" t="s">
        <v>684</v>
      </c>
    </row>
    <row r="122" spans="1:9" ht="196.5" customHeight="1" x14ac:dyDescent="0.2">
      <c r="A122" s="67">
        <v>114</v>
      </c>
      <c r="B122" s="77" t="s">
        <v>493</v>
      </c>
      <c r="C122" s="52" t="s">
        <v>1610</v>
      </c>
      <c r="D122" s="53">
        <v>71.400000000000006</v>
      </c>
      <c r="E122" s="53" t="s">
        <v>1611</v>
      </c>
      <c r="F122" s="54"/>
      <c r="G122" s="54" t="s">
        <v>1119</v>
      </c>
      <c r="H122" s="54" t="s">
        <v>2</v>
      </c>
      <c r="I122" s="178" t="s">
        <v>1612</v>
      </c>
    </row>
    <row r="123" spans="1:9" ht="233.25" customHeight="1" x14ac:dyDescent="0.2">
      <c r="A123" s="67">
        <v>115</v>
      </c>
      <c r="B123" s="77" t="s">
        <v>493</v>
      </c>
      <c r="C123" s="52" t="s">
        <v>809</v>
      </c>
      <c r="D123" s="53">
        <v>77.599999999999994</v>
      </c>
      <c r="E123" s="53" t="s">
        <v>391</v>
      </c>
      <c r="F123" s="53"/>
      <c r="G123" s="52" t="s">
        <v>566</v>
      </c>
      <c r="H123" s="54" t="s">
        <v>959</v>
      </c>
      <c r="I123" s="82" t="s">
        <v>810</v>
      </c>
    </row>
    <row r="124" spans="1:9" ht="210.75" customHeight="1" x14ac:dyDescent="0.2">
      <c r="A124" s="67">
        <v>116</v>
      </c>
      <c r="B124" s="77" t="s">
        <v>493</v>
      </c>
      <c r="C124" s="52" t="s">
        <v>911</v>
      </c>
      <c r="D124" s="53">
        <v>79.599999999999994</v>
      </c>
      <c r="E124" s="53">
        <v>1.5</v>
      </c>
      <c r="F124" s="52"/>
      <c r="G124" s="54" t="s">
        <v>566</v>
      </c>
      <c r="H124" s="54" t="s">
        <v>1012</v>
      </c>
      <c r="I124" s="82" t="s">
        <v>912</v>
      </c>
    </row>
    <row r="125" spans="1:9" ht="106.5" customHeight="1" x14ac:dyDescent="0.2">
      <c r="A125" s="67">
        <v>117</v>
      </c>
      <c r="B125" s="77" t="s">
        <v>493</v>
      </c>
      <c r="C125" s="52" t="s">
        <v>2230</v>
      </c>
      <c r="D125" s="53">
        <v>16.600000000000001</v>
      </c>
      <c r="E125" s="53">
        <v>2</v>
      </c>
      <c r="F125" s="52"/>
      <c r="G125" s="52" t="s">
        <v>36</v>
      </c>
      <c r="H125" s="52" t="s">
        <v>2231</v>
      </c>
      <c r="I125" s="82" t="s">
        <v>1613</v>
      </c>
    </row>
    <row r="126" spans="1:9" ht="130.5" customHeight="1" x14ac:dyDescent="0.2">
      <c r="A126" s="67">
        <v>118</v>
      </c>
      <c r="B126" s="56" t="s">
        <v>493</v>
      </c>
      <c r="C126" s="57" t="s">
        <v>2586</v>
      </c>
      <c r="D126" s="15">
        <v>15.2</v>
      </c>
      <c r="E126" s="15" t="s">
        <v>1611</v>
      </c>
      <c r="F126" s="57">
        <v>76.11</v>
      </c>
      <c r="G126" s="57" t="s">
        <v>2655</v>
      </c>
      <c r="H126" s="57" t="s">
        <v>2253</v>
      </c>
      <c r="I126" s="66" t="s">
        <v>2254</v>
      </c>
    </row>
    <row r="127" spans="1:9" ht="146.25" customHeight="1" x14ac:dyDescent="0.2">
      <c r="A127" s="67">
        <v>119</v>
      </c>
      <c r="B127" s="78" t="s">
        <v>493</v>
      </c>
      <c r="C127" s="201" t="s">
        <v>535</v>
      </c>
      <c r="D127" s="10">
        <v>92.6</v>
      </c>
      <c r="E127" s="33">
        <v>0.5</v>
      </c>
      <c r="F127" s="201"/>
      <c r="G127" s="3" t="s">
        <v>542</v>
      </c>
      <c r="H127" s="309" t="s">
        <v>135</v>
      </c>
      <c r="I127" s="59" t="s">
        <v>331</v>
      </c>
    </row>
    <row r="128" spans="1:9" ht="205.5" customHeight="1" x14ac:dyDescent="0.2">
      <c r="A128" s="67">
        <v>120</v>
      </c>
      <c r="B128" s="78" t="s">
        <v>493</v>
      </c>
      <c r="C128" s="201" t="s">
        <v>960</v>
      </c>
      <c r="D128" s="10">
        <v>268.56</v>
      </c>
      <c r="E128" s="10">
        <v>1</v>
      </c>
      <c r="F128" s="10"/>
      <c r="G128" s="201" t="s">
        <v>528</v>
      </c>
      <c r="H128" s="309" t="s">
        <v>1117</v>
      </c>
      <c r="I128" s="59" t="s">
        <v>961</v>
      </c>
    </row>
    <row r="129" spans="1:9" ht="236.25" x14ac:dyDescent="0.2">
      <c r="A129" s="67">
        <v>121</v>
      </c>
      <c r="B129" s="77" t="s">
        <v>493</v>
      </c>
      <c r="C129" s="52" t="s">
        <v>593</v>
      </c>
      <c r="D129" s="53">
        <v>43.3</v>
      </c>
      <c r="E129" s="52" t="s">
        <v>448</v>
      </c>
      <c r="F129" s="52"/>
      <c r="G129" s="51" t="s">
        <v>566</v>
      </c>
      <c r="H129" s="54" t="s">
        <v>573</v>
      </c>
      <c r="I129" s="82" t="s">
        <v>962</v>
      </c>
    </row>
    <row r="130" spans="1:9" ht="270" x14ac:dyDescent="0.2">
      <c r="A130" s="67">
        <v>122</v>
      </c>
      <c r="B130" s="78" t="s">
        <v>493</v>
      </c>
      <c r="C130" s="201" t="s">
        <v>963</v>
      </c>
      <c r="D130" s="10">
        <v>41.1</v>
      </c>
      <c r="E130" s="201">
        <v>1.2</v>
      </c>
      <c r="F130" s="201"/>
      <c r="G130" s="3" t="s">
        <v>566</v>
      </c>
      <c r="H130" s="309" t="s">
        <v>1117</v>
      </c>
      <c r="I130" s="59" t="s">
        <v>964</v>
      </c>
    </row>
    <row r="131" spans="1:9" ht="211.5" customHeight="1" x14ac:dyDescent="0.2">
      <c r="A131" s="67">
        <v>123</v>
      </c>
      <c r="B131" s="77" t="s">
        <v>493</v>
      </c>
      <c r="C131" s="52" t="s">
        <v>2232</v>
      </c>
      <c r="D131" s="53">
        <v>74.599999999999994</v>
      </c>
      <c r="E131" s="52" t="s">
        <v>2233</v>
      </c>
      <c r="F131" s="52"/>
      <c r="G131" s="51" t="s">
        <v>647</v>
      </c>
      <c r="H131" s="54" t="s">
        <v>32</v>
      </c>
      <c r="I131" s="82" t="s">
        <v>2234</v>
      </c>
    </row>
    <row r="132" spans="1:9" ht="151.5" customHeight="1" x14ac:dyDescent="0.2">
      <c r="A132" s="67">
        <v>124</v>
      </c>
      <c r="B132" s="78" t="s">
        <v>493</v>
      </c>
      <c r="C132" s="201" t="s">
        <v>58</v>
      </c>
      <c r="D132" s="10">
        <v>73.8</v>
      </c>
      <c r="E132" s="201">
        <v>0.5</v>
      </c>
      <c r="F132" s="201" t="s">
        <v>23</v>
      </c>
      <c r="G132" s="3" t="s">
        <v>544</v>
      </c>
      <c r="H132" s="309" t="s">
        <v>134</v>
      </c>
      <c r="I132" s="59" t="s">
        <v>332</v>
      </c>
    </row>
    <row r="133" spans="1:9" ht="174" customHeight="1" x14ac:dyDescent="0.2">
      <c r="A133" s="67">
        <v>125</v>
      </c>
      <c r="B133" s="78" t="s">
        <v>493</v>
      </c>
      <c r="C133" s="201" t="s">
        <v>447</v>
      </c>
      <c r="D133" s="10">
        <v>166.8</v>
      </c>
      <c r="E133" s="10" t="s">
        <v>2235</v>
      </c>
      <c r="F133" s="201"/>
      <c r="G133" s="3" t="s">
        <v>541</v>
      </c>
      <c r="H133" s="59" t="s">
        <v>117</v>
      </c>
      <c r="I133" s="59" t="s">
        <v>449</v>
      </c>
    </row>
    <row r="134" spans="1:9" ht="119.25" customHeight="1" x14ac:dyDescent="0.2">
      <c r="A134" s="67">
        <v>126</v>
      </c>
      <c r="B134" s="78" t="s">
        <v>493</v>
      </c>
      <c r="C134" s="201" t="s">
        <v>59</v>
      </c>
      <c r="D134" s="10">
        <v>134.4</v>
      </c>
      <c r="E134" s="201" t="s">
        <v>317</v>
      </c>
      <c r="F134" s="201" t="s">
        <v>23</v>
      </c>
      <c r="G134" s="3" t="s">
        <v>543</v>
      </c>
      <c r="H134" s="309" t="s">
        <v>134</v>
      </c>
      <c r="I134" s="82" t="s">
        <v>450</v>
      </c>
    </row>
    <row r="135" spans="1:9" ht="222.75" customHeight="1" x14ac:dyDescent="0.2">
      <c r="A135" s="67">
        <v>127</v>
      </c>
      <c r="B135" s="77" t="s">
        <v>493</v>
      </c>
      <c r="C135" s="52" t="s">
        <v>500</v>
      </c>
      <c r="D135" s="53">
        <v>33.1</v>
      </c>
      <c r="E135" s="53" t="s">
        <v>448</v>
      </c>
      <c r="F135" s="52"/>
      <c r="G135" s="51" t="s">
        <v>566</v>
      </c>
      <c r="H135" s="54" t="s">
        <v>2236</v>
      </c>
      <c r="I135" s="82" t="s">
        <v>536</v>
      </c>
    </row>
    <row r="136" spans="1:9" ht="245.25" customHeight="1" x14ac:dyDescent="0.2">
      <c r="A136" s="67">
        <v>128</v>
      </c>
      <c r="B136" s="77" t="s">
        <v>493</v>
      </c>
      <c r="C136" s="52" t="s">
        <v>1204</v>
      </c>
      <c r="D136" s="53">
        <v>16.7</v>
      </c>
      <c r="E136" s="53" t="s">
        <v>1205</v>
      </c>
      <c r="F136" s="52"/>
      <c r="G136" s="51" t="s">
        <v>1009</v>
      </c>
      <c r="H136" s="54" t="s">
        <v>2237</v>
      </c>
      <c r="I136" s="82" t="s">
        <v>1206</v>
      </c>
    </row>
    <row r="137" spans="1:9" ht="207.75" customHeight="1" x14ac:dyDescent="0.2">
      <c r="A137" s="67">
        <v>129</v>
      </c>
      <c r="B137" s="78" t="s">
        <v>493</v>
      </c>
      <c r="C137" s="201" t="s">
        <v>182</v>
      </c>
      <c r="D137" s="10">
        <v>147.19999999999999</v>
      </c>
      <c r="E137" s="52" t="s">
        <v>2235</v>
      </c>
      <c r="F137" s="201"/>
      <c r="G137" s="3" t="s">
        <v>546</v>
      </c>
      <c r="H137" s="309" t="s">
        <v>32</v>
      </c>
      <c r="I137" s="59" t="s">
        <v>1013</v>
      </c>
    </row>
    <row r="138" spans="1:9" ht="229.5" customHeight="1" x14ac:dyDescent="0.2">
      <c r="A138" s="67">
        <v>130</v>
      </c>
      <c r="B138" s="78" t="s">
        <v>493</v>
      </c>
      <c r="C138" s="201" t="s">
        <v>1118</v>
      </c>
      <c r="D138" s="10">
        <v>28.1</v>
      </c>
      <c r="E138" s="201">
        <v>0.3</v>
      </c>
      <c r="F138" s="201"/>
      <c r="G138" s="3" t="s">
        <v>1119</v>
      </c>
      <c r="H138" s="309" t="s">
        <v>1120</v>
      </c>
      <c r="I138" s="59" t="s">
        <v>1121</v>
      </c>
    </row>
    <row r="139" spans="1:9" ht="186.75" customHeight="1" x14ac:dyDescent="0.2">
      <c r="A139" s="67">
        <v>131</v>
      </c>
      <c r="B139" s="78" t="s">
        <v>493</v>
      </c>
      <c r="C139" s="201" t="s">
        <v>125</v>
      </c>
      <c r="D139" s="10">
        <v>67.099999999999994</v>
      </c>
      <c r="E139" s="201">
        <v>0.5</v>
      </c>
      <c r="F139" s="201" t="s">
        <v>23</v>
      </c>
      <c r="G139" s="3" t="s">
        <v>543</v>
      </c>
      <c r="H139" s="309" t="s">
        <v>135</v>
      </c>
      <c r="I139" s="59" t="s">
        <v>333</v>
      </c>
    </row>
    <row r="140" spans="1:9" ht="127.5" customHeight="1" x14ac:dyDescent="0.2">
      <c r="A140" s="67">
        <v>132</v>
      </c>
      <c r="B140" s="78" t="s">
        <v>493</v>
      </c>
      <c r="C140" s="201" t="s">
        <v>126</v>
      </c>
      <c r="D140" s="10">
        <v>15.7</v>
      </c>
      <c r="E140" s="10">
        <v>1</v>
      </c>
      <c r="F140" s="59"/>
      <c r="G140" s="3" t="s">
        <v>545</v>
      </c>
      <c r="H140" s="309" t="s">
        <v>2</v>
      </c>
      <c r="I140" s="59" t="s">
        <v>537</v>
      </c>
    </row>
    <row r="141" spans="1:9" ht="171" customHeight="1" x14ac:dyDescent="0.2">
      <c r="A141" s="67">
        <v>133</v>
      </c>
      <c r="B141" s="71" t="s">
        <v>1614</v>
      </c>
      <c r="C141" s="52" t="s">
        <v>1615</v>
      </c>
      <c r="D141" s="53">
        <v>12.6</v>
      </c>
      <c r="E141" s="53">
        <v>1.5</v>
      </c>
      <c r="F141" s="52"/>
      <c r="G141" s="52" t="s">
        <v>1009</v>
      </c>
      <c r="H141" s="54" t="s">
        <v>1608</v>
      </c>
      <c r="I141" s="82" t="s">
        <v>1014</v>
      </c>
    </row>
    <row r="142" spans="1:9" ht="198.75" customHeight="1" x14ac:dyDescent="0.2">
      <c r="A142" s="67">
        <v>134</v>
      </c>
      <c r="B142" s="69" t="s">
        <v>1614</v>
      </c>
      <c r="C142" s="57" t="s">
        <v>1615</v>
      </c>
      <c r="D142" s="15">
        <v>16.5</v>
      </c>
      <c r="E142" s="15">
        <v>1.5</v>
      </c>
      <c r="F142" s="57">
        <v>77.430000000000007</v>
      </c>
      <c r="G142" s="57" t="s">
        <v>1009</v>
      </c>
      <c r="H142" s="57" t="s">
        <v>2238</v>
      </c>
      <c r="I142" s="66" t="s">
        <v>1735</v>
      </c>
    </row>
    <row r="143" spans="1:9" ht="204.75" customHeight="1" x14ac:dyDescent="0.2">
      <c r="A143" s="67">
        <v>135</v>
      </c>
      <c r="B143" s="77" t="s">
        <v>493</v>
      </c>
      <c r="C143" s="52" t="s">
        <v>339</v>
      </c>
      <c r="D143" s="53">
        <v>12.9</v>
      </c>
      <c r="E143" s="53">
        <v>1.5</v>
      </c>
      <c r="F143" s="53"/>
      <c r="G143" s="51" t="s">
        <v>538</v>
      </c>
      <c r="H143" s="54" t="s">
        <v>913</v>
      </c>
      <c r="I143" s="82" t="s">
        <v>772</v>
      </c>
    </row>
    <row r="144" spans="1:9" ht="195" customHeight="1" x14ac:dyDescent="0.2">
      <c r="A144" s="67">
        <v>136</v>
      </c>
      <c r="B144" s="78" t="s">
        <v>493</v>
      </c>
      <c r="C144" s="201" t="s">
        <v>74</v>
      </c>
      <c r="D144" s="10">
        <v>101</v>
      </c>
      <c r="E144" s="201">
        <v>0.5</v>
      </c>
      <c r="F144" s="201" t="s">
        <v>23</v>
      </c>
      <c r="G144" s="3" t="s">
        <v>547</v>
      </c>
      <c r="H144" s="309" t="s">
        <v>135</v>
      </c>
      <c r="I144" s="59" t="s">
        <v>451</v>
      </c>
    </row>
    <row r="145" spans="1:9" ht="234" customHeight="1" x14ac:dyDescent="0.2">
      <c r="A145" s="67">
        <v>137</v>
      </c>
      <c r="B145" s="78" t="s">
        <v>493</v>
      </c>
      <c r="C145" s="201" t="s">
        <v>914</v>
      </c>
      <c r="D145" s="10">
        <v>125.3</v>
      </c>
      <c r="E145" s="201" t="s">
        <v>1122</v>
      </c>
      <c r="F145" s="201"/>
      <c r="G145" s="3" t="s">
        <v>566</v>
      </c>
      <c r="H145" s="309" t="s">
        <v>225</v>
      </c>
      <c r="I145" s="59" t="s">
        <v>915</v>
      </c>
    </row>
    <row r="146" spans="1:9" ht="215.25" customHeight="1" x14ac:dyDescent="0.2">
      <c r="A146" s="67">
        <v>138</v>
      </c>
      <c r="B146" s="133" t="s">
        <v>2239</v>
      </c>
      <c r="C146" s="52" t="s">
        <v>2240</v>
      </c>
      <c r="D146" s="53">
        <v>77.099999999999994</v>
      </c>
      <c r="E146" s="20" t="s">
        <v>2241</v>
      </c>
      <c r="F146" s="52"/>
      <c r="G146" s="82" t="s">
        <v>2242</v>
      </c>
      <c r="H146" s="82" t="s">
        <v>117</v>
      </c>
      <c r="I146" s="82" t="s">
        <v>2243</v>
      </c>
    </row>
    <row r="147" spans="1:9" ht="211.5" customHeight="1" x14ac:dyDescent="0.2">
      <c r="A147" s="67">
        <v>139</v>
      </c>
      <c r="B147" s="339" t="s">
        <v>2239</v>
      </c>
      <c r="C147" s="57" t="s">
        <v>2244</v>
      </c>
      <c r="D147" s="15">
        <v>83.6</v>
      </c>
      <c r="E147" s="13" t="s">
        <v>468</v>
      </c>
      <c r="F147" s="57">
        <v>418.63</v>
      </c>
      <c r="G147" s="66" t="s">
        <v>2245</v>
      </c>
      <c r="H147" s="23" t="s">
        <v>2253</v>
      </c>
      <c r="I147" s="66" t="s">
        <v>2246</v>
      </c>
    </row>
    <row r="148" spans="1:9" ht="183" customHeight="1" x14ac:dyDescent="0.2">
      <c r="A148" s="67">
        <v>140</v>
      </c>
      <c r="B148" s="56" t="s">
        <v>493</v>
      </c>
      <c r="C148" s="57" t="s">
        <v>1616</v>
      </c>
      <c r="D148" s="15">
        <v>70.099999999999994</v>
      </c>
      <c r="E148" s="57" t="s">
        <v>1617</v>
      </c>
      <c r="F148" s="57">
        <v>328.94</v>
      </c>
      <c r="G148" s="64" t="s">
        <v>1618</v>
      </c>
      <c r="H148" s="23" t="s">
        <v>2218</v>
      </c>
      <c r="I148" s="66" t="s">
        <v>1619</v>
      </c>
    </row>
    <row r="149" spans="1:9" ht="154.5" customHeight="1" x14ac:dyDescent="0.2">
      <c r="A149" s="67">
        <v>141</v>
      </c>
      <c r="B149" s="78" t="s">
        <v>493</v>
      </c>
      <c r="C149" s="201" t="s">
        <v>109</v>
      </c>
      <c r="D149" s="10">
        <v>93.4</v>
      </c>
      <c r="E149" s="10">
        <v>0.5</v>
      </c>
      <c r="F149" s="59"/>
      <c r="G149" s="3" t="s">
        <v>548</v>
      </c>
      <c r="H149" s="309" t="s">
        <v>2</v>
      </c>
      <c r="I149" s="59" t="s">
        <v>334</v>
      </c>
    </row>
    <row r="150" spans="1:9" ht="96.75" customHeight="1" x14ac:dyDescent="0.2">
      <c r="A150" s="67">
        <v>142</v>
      </c>
      <c r="B150" s="78" t="s">
        <v>493</v>
      </c>
      <c r="C150" s="52" t="s">
        <v>159</v>
      </c>
      <c r="D150" s="53">
        <v>233.7</v>
      </c>
      <c r="E150" s="52">
        <v>0.5</v>
      </c>
      <c r="F150" s="52"/>
      <c r="G150" s="51" t="s">
        <v>726</v>
      </c>
      <c r="H150" s="54" t="s">
        <v>32</v>
      </c>
      <c r="I150" s="82" t="s">
        <v>183</v>
      </c>
    </row>
    <row r="151" spans="1:9" ht="161.25" customHeight="1" x14ac:dyDescent="0.2">
      <c r="A151" s="67">
        <v>143</v>
      </c>
      <c r="B151" s="77" t="s">
        <v>493</v>
      </c>
      <c r="C151" s="52" t="s">
        <v>158</v>
      </c>
      <c r="D151" s="53">
        <v>62.6</v>
      </c>
      <c r="E151" s="52" t="s">
        <v>360</v>
      </c>
      <c r="F151" s="52"/>
      <c r="G151" s="51" t="s">
        <v>916</v>
      </c>
      <c r="H151" s="54" t="s">
        <v>1015</v>
      </c>
      <c r="I151" s="82" t="s">
        <v>1016</v>
      </c>
    </row>
    <row r="152" spans="1:9" ht="95.25" customHeight="1" x14ac:dyDescent="0.2">
      <c r="A152" s="67">
        <v>144</v>
      </c>
      <c r="B152" s="78" t="s">
        <v>493</v>
      </c>
      <c r="C152" s="52" t="s">
        <v>159</v>
      </c>
      <c r="D152" s="53">
        <v>166.4</v>
      </c>
      <c r="E152" s="52">
        <v>0.5</v>
      </c>
      <c r="F152" s="52"/>
      <c r="G152" s="51" t="s">
        <v>549</v>
      </c>
      <c r="H152" s="54" t="s">
        <v>2</v>
      </c>
      <c r="I152" s="82" t="s">
        <v>452</v>
      </c>
    </row>
    <row r="153" spans="1:9" ht="237.75" customHeight="1" x14ac:dyDescent="0.2">
      <c r="A153" s="67">
        <v>145</v>
      </c>
      <c r="B153" s="78" t="s">
        <v>493</v>
      </c>
      <c r="C153" s="201" t="s">
        <v>1123</v>
      </c>
      <c r="D153" s="10">
        <v>638.6</v>
      </c>
      <c r="E153" s="10">
        <v>0.5</v>
      </c>
      <c r="F153" s="10"/>
      <c r="G153" s="3" t="s">
        <v>528</v>
      </c>
      <c r="H153" s="201" t="s">
        <v>1124</v>
      </c>
      <c r="I153" s="59" t="s">
        <v>965</v>
      </c>
    </row>
    <row r="154" spans="1:9" ht="192" customHeight="1" x14ac:dyDescent="0.2">
      <c r="A154" s="67">
        <v>146</v>
      </c>
      <c r="B154" s="56" t="s">
        <v>493</v>
      </c>
      <c r="C154" s="57" t="s">
        <v>1620</v>
      </c>
      <c r="D154" s="15">
        <v>15.7</v>
      </c>
      <c r="E154" s="15">
        <v>1.5</v>
      </c>
      <c r="F154" s="57">
        <v>73.67</v>
      </c>
      <c r="G154" s="64" t="s">
        <v>566</v>
      </c>
      <c r="H154" s="23" t="s">
        <v>2218</v>
      </c>
      <c r="I154" s="66" t="s">
        <v>2247</v>
      </c>
    </row>
    <row r="155" spans="1:9" ht="213" customHeight="1" x14ac:dyDescent="0.2">
      <c r="A155" s="67">
        <v>147</v>
      </c>
      <c r="B155" s="56" t="s">
        <v>493</v>
      </c>
      <c r="C155" s="57" t="s">
        <v>1621</v>
      </c>
      <c r="D155" s="15">
        <v>37.700000000000003</v>
      </c>
      <c r="E155" s="15">
        <v>2</v>
      </c>
      <c r="F155" s="57">
        <v>176.91</v>
      </c>
      <c r="G155" s="64" t="s">
        <v>566</v>
      </c>
      <c r="H155" s="23" t="s">
        <v>2218</v>
      </c>
      <c r="I155" s="66" t="s">
        <v>1622</v>
      </c>
    </row>
    <row r="156" spans="1:9" ht="144.75" customHeight="1" x14ac:dyDescent="0.2">
      <c r="A156" s="67">
        <v>148</v>
      </c>
      <c r="B156" s="77" t="s">
        <v>493</v>
      </c>
      <c r="C156" s="52" t="s">
        <v>160</v>
      </c>
      <c r="D156" s="53">
        <v>126.4</v>
      </c>
      <c r="E156" s="53">
        <v>1.3</v>
      </c>
      <c r="F156" s="52"/>
      <c r="G156" s="51" t="s">
        <v>539</v>
      </c>
      <c r="H156" s="54" t="s">
        <v>594</v>
      </c>
      <c r="I156" s="82" t="s">
        <v>438</v>
      </c>
    </row>
    <row r="157" spans="1:9" ht="96.75" customHeight="1" x14ac:dyDescent="0.2">
      <c r="A157" s="67">
        <v>149</v>
      </c>
      <c r="B157" s="78" t="s">
        <v>493</v>
      </c>
      <c r="C157" s="52" t="s">
        <v>232</v>
      </c>
      <c r="D157" s="53">
        <v>244.6</v>
      </c>
      <c r="E157" s="53">
        <v>0.5</v>
      </c>
      <c r="F157" s="52"/>
      <c r="G157" s="51" t="s">
        <v>550</v>
      </c>
      <c r="H157" s="309" t="s">
        <v>134</v>
      </c>
      <c r="I157" s="82" t="s">
        <v>233</v>
      </c>
    </row>
    <row r="158" spans="1:9" ht="183.75" customHeight="1" x14ac:dyDescent="0.2">
      <c r="A158" s="67">
        <v>150</v>
      </c>
      <c r="B158" s="77" t="s">
        <v>493</v>
      </c>
      <c r="C158" s="52" t="s">
        <v>727</v>
      </c>
      <c r="D158" s="53">
        <v>164.9</v>
      </c>
      <c r="E158" s="53">
        <v>0.8</v>
      </c>
      <c r="F158" s="52"/>
      <c r="G158" s="52" t="s">
        <v>618</v>
      </c>
      <c r="H158" s="52" t="s">
        <v>117</v>
      </c>
      <c r="I158" s="82" t="s">
        <v>728</v>
      </c>
    </row>
    <row r="159" spans="1:9" ht="155.25" customHeight="1" x14ac:dyDescent="0.2">
      <c r="A159" s="67">
        <v>151</v>
      </c>
      <c r="B159" s="56" t="s">
        <v>493</v>
      </c>
      <c r="C159" s="57" t="s">
        <v>2248</v>
      </c>
      <c r="D159" s="15">
        <v>55.9</v>
      </c>
      <c r="E159" s="15" t="s">
        <v>2249</v>
      </c>
      <c r="F159" s="57">
        <v>262.31</v>
      </c>
      <c r="G159" s="64" t="s">
        <v>539</v>
      </c>
      <c r="H159" s="23" t="s">
        <v>2218</v>
      </c>
      <c r="I159" s="66" t="s">
        <v>1623</v>
      </c>
    </row>
    <row r="160" spans="1:9" ht="194.25" customHeight="1" x14ac:dyDescent="0.2">
      <c r="A160" s="67">
        <v>152</v>
      </c>
      <c r="B160" s="78" t="s">
        <v>493</v>
      </c>
      <c r="C160" s="201" t="s">
        <v>1624</v>
      </c>
      <c r="D160" s="10">
        <v>130.69999999999999</v>
      </c>
      <c r="E160" s="201">
        <v>0.5</v>
      </c>
      <c r="F160" s="201"/>
      <c r="G160" s="3" t="s">
        <v>541</v>
      </c>
      <c r="H160" s="309" t="s">
        <v>134</v>
      </c>
      <c r="I160" s="59" t="s">
        <v>1625</v>
      </c>
    </row>
    <row r="161" spans="1:9" ht="104.25" customHeight="1" x14ac:dyDescent="0.2">
      <c r="A161" s="67">
        <v>153</v>
      </c>
      <c r="B161" s="78" t="s">
        <v>493</v>
      </c>
      <c r="C161" s="52" t="s">
        <v>103</v>
      </c>
      <c r="D161" s="53">
        <v>104.9</v>
      </c>
      <c r="E161" s="20">
        <v>0.5</v>
      </c>
      <c r="F161" s="52"/>
      <c r="G161" s="51" t="s">
        <v>528</v>
      </c>
      <c r="H161" s="54" t="s">
        <v>2</v>
      </c>
      <c r="I161" s="82" t="s">
        <v>290</v>
      </c>
    </row>
    <row r="162" spans="1:9" ht="78" customHeight="1" x14ac:dyDescent="0.2">
      <c r="A162" s="67">
        <v>154</v>
      </c>
      <c r="B162" s="114" t="s">
        <v>54</v>
      </c>
      <c r="C162" s="115" t="s">
        <v>880</v>
      </c>
      <c r="D162" s="259" t="s">
        <v>881</v>
      </c>
      <c r="E162" s="192" t="s">
        <v>882</v>
      </c>
      <c r="F162" s="259" t="s">
        <v>23</v>
      </c>
      <c r="G162" s="116" t="s">
        <v>18</v>
      </c>
      <c r="H162" s="115" t="s">
        <v>2</v>
      </c>
      <c r="I162" s="121" t="s">
        <v>2250</v>
      </c>
    </row>
    <row r="163" spans="1:9" ht="73.5" customHeight="1" x14ac:dyDescent="0.2">
      <c r="A163" s="67">
        <v>155</v>
      </c>
      <c r="B163" s="114" t="s">
        <v>54</v>
      </c>
      <c r="C163" s="115" t="s">
        <v>742</v>
      </c>
      <c r="D163" s="259" t="s">
        <v>743</v>
      </c>
      <c r="E163" s="59" t="s">
        <v>744</v>
      </c>
      <c r="F163" s="259" t="s">
        <v>23</v>
      </c>
      <c r="G163" s="116" t="s">
        <v>745</v>
      </c>
      <c r="H163" s="115" t="s">
        <v>420</v>
      </c>
      <c r="I163" s="121" t="s">
        <v>1858</v>
      </c>
    </row>
    <row r="164" spans="1:9" ht="74.25" customHeight="1" x14ac:dyDescent="0.2">
      <c r="A164" s="67">
        <v>156</v>
      </c>
      <c r="B164" s="114" t="s">
        <v>54</v>
      </c>
      <c r="C164" s="115" t="s">
        <v>883</v>
      </c>
      <c r="D164" s="259" t="s">
        <v>198</v>
      </c>
      <c r="E164" s="192" t="s">
        <v>884</v>
      </c>
      <c r="F164" s="259" t="s">
        <v>23</v>
      </c>
      <c r="G164" s="116" t="s">
        <v>18</v>
      </c>
      <c r="H164" s="115" t="s">
        <v>2</v>
      </c>
      <c r="I164" s="121" t="s">
        <v>1859</v>
      </c>
    </row>
    <row r="165" spans="1:9" ht="69.75" customHeight="1" x14ac:dyDescent="0.2">
      <c r="A165" s="67">
        <v>157</v>
      </c>
      <c r="B165" s="78" t="s">
        <v>54</v>
      </c>
      <c r="C165" s="3" t="s">
        <v>650</v>
      </c>
      <c r="D165" s="201" t="s">
        <v>211</v>
      </c>
      <c r="E165" s="59" t="s">
        <v>482</v>
      </c>
      <c r="F165" s="201" t="s">
        <v>23</v>
      </c>
      <c r="G165" s="59" t="s">
        <v>18</v>
      </c>
      <c r="H165" s="3" t="s">
        <v>734</v>
      </c>
      <c r="I165" s="59" t="s">
        <v>1860</v>
      </c>
    </row>
    <row r="166" spans="1:9" ht="81.75" customHeight="1" x14ac:dyDescent="0.2">
      <c r="A166" s="67">
        <v>158</v>
      </c>
      <c r="B166" s="114" t="s">
        <v>54</v>
      </c>
      <c r="C166" s="115" t="s">
        <v>1022</v>
      </c>
      <c r="D166" s="259" t="s">
        <v>1023</v>
      </c>
      <c r="E166" s="59" t="s">
        <v>612</v>
      </c>
      <c r="F166" s="259" t="s">
        <v>23</v>
      </c>
      <c r="G166" s="116" t="s">
        <v>18</v>
      </c>
      <c r="H166" s="115" t="s">
        <v>1265</v>
      </c>
      <c r="I166" s="121" t="s">
        <v>1861</v>
      </c>
    </row>
    <row r="167" spans="1:9" ht="70.5" customHeight="1" x14ac:dyDescent="0.2">
      <c r="A167" s="67">
        <v>159</v>
      </c>
      <c r="B167" s="114" t="s">
        <v>54</v>
      </c>
      <c r="C167" s="115" t="s">
        <v>55</v>
      </c>
      <c r="D167" s="259" t="s">
        <v>206</v>
      </c>
      <c r="E167" s="192" t="s">
        <v>318</v>
      </c>
      <c r="F167" s="259" t="s">
        <v>23</v>
      </c>
      <c r="G167" s="116" t="s">
        <v>21</v>
      </c>
      <c r="H167" s="115" t="s">
        <v>3</v>
      </c>
      <c r="I167" s="121" t="s">
        <v>1862</v>
      </c>
    </row>
    <row r="168" spans="1:9" ht="74.25" customHeight="1" x14ac:dyDescent="0.2">
      <c r="A168" s="67">
        <v>160</v>
      </c>
      <c r="B168" s="114" t="s">
        <v>54</v>
      </c>
      <c r="C168" s="115" t="s">
        <v>55</v>
      </c>
      <c r="D168" s="259" t="s">
        <v>226</v>
      </c>
      <c r="E168" s="192" t="s">
        <v>318</v>
      </c>
      <c r="F168" s="259" t="s">
        <v>23</v>
      </c>
      <c r="G168" s="116" t="s">
        <v>21</v>
      </c>
      <c r="H168" s="115" t="s">
        <v>0</v>
      </c>
      <c r="I168" s="121" t="s">
        <v>1863</v>
      </c>
    </row>
    <row r="169" spans="1:9" ht="70.5" customHeight="1" x14ac:dyDescent="0.2">
      <c r="A169" s="67">
        <v>161</v>
      </c>
      <c r="B169" s="114" t="s">
        <v>54</v>
      </c>
      <c r="C169" s="115" t="s">
        <v>55</v>
      </c>
      <c r="D169" s="259" t="s">
        <v>227</v>
      </c>
      <c r="E169" s="192" t="s">
        <v>318</v>
      </c>
      <c r="F169" s="259" t="s">
        <v>23</v>
      </c>
      <c r="G169" s="116" t="s">
        <v>21</v>
      </c>
      <c r="H169" s="115" t="s">
        <v>3</v>
      </c>
      <c r="I169" s="121" t="s">
        <v>1864</v>
      </c>
    </row>
    <row r="170" spans="1:9" ht="73.5" customHeight="1" x14ac:dyDescent="0.2">
      <c r="A170" s="67">
        <v>162</v>
      </c>
      <c r="B170" s="78" t="s">
        <v>54</v>
      </c>
      <c r="C170" s="3" t="s">
        <v>55</v>
      </c>
      <c r="D170" s="201" t="s">
        <v>199</v>
      </c>
      <c r="E170" s="59" t="s">
        <v>318</v>
      </c>
      <c r="F170" s="201" t="s">
        <v>23</v>
      </c>
      <c r="G170" s="59" t="s">
        <v>21</v>
      </c>
      <c r="H170" s="3" t="s">
        <v>40</v>
      </c>
      <c r="I170" s="59" t="s">
        <v>1865</v>
      </c>
    </row>
    <row r="171" spans="1:9" ht="72" customHeight="1" x14ac:dyDescent="0.2">
      <c r="A171" s="67">
        <v>163</v>
      </c>
      <c r="B171" s="114" t="s">
        <v>54</v>
      </c>
      <c r="C171" s="115" t="s">
        <v>55</v>
      </c>
      <c r="D171" s="259" t="s">
        <v>228</v>
      </c>
      <c r="E171" s="192" t="s">
        <v>318</v>
      </c>
      <c r="F171" s="259" t="s">
        <v>23</v>
      </c>
      <c r="G171" s="116" t="s">
        <v>21</v>
      </c>
      <c r="H171" s="115" t="s">
        <v>4</v>
      </c>
      <c r="I171" s="121" t="s">
        <v>1866</v>
      </c>
    </row>
    <row r="172" spans="1:9" ht="67.5" x14ac:dyDescent="0.2">
      <c r="A172" s="67">
        <v>164</v>
      </c>
      <c r="B172" s="78" t="s">
        <v>54</v>
      </c>
      <c r="C172" s="3" t="s">
        <v>55</v>
      </c>
      <c r="D172" s="201" t="s">
        <v>188</v>
      </c>
      <c r="E172" s="59" t="s">
        <v>318</v>
      </c>
      <c r="F172" s="201" t="s">
        <v>23</v>
      </c>
      <c r="G172" s="59" t="s">
        <v>21</v>
      </c>
      <c r="H172" s="3" t="s">
        <v>5</v>
      </c>
      <c r="I172" s="59" t="s">
        <v>2587</v>
      </c>
    </row>
    <row r="173" spans="1:9" ht="67.5" x14ac:dyDescent="0.2">
      <c r="A173" s="67">
        <v>165</v>
      </c>
      <c r="B173" s="78" t="s">
        <v>54</v>
      </c>
      <c r="C173" s="3" t="s">
        <v>55</v>
      </c>
      <c r="D173" s="201" t="s">
        <v>189</v>
      </c>
      <c r="E173" s="59" t="s">
        <v>318</v>
      </c>
      <c r="F173" s="201" t="s">
        <v>23</v>
      </c>
      <c r="G173" s="59" t="s">
        <v>21</v>
      </c>
      <c r="H173" s="3" t="s">
        <v>0</v>
      </c>
      <c r="I173" s="59" t="s">
        <v>1867</v>
      </c>
    </row>
    <row r="174" spans="1:9" ht="67.5" x14ac:dyDescent="0.2">
      <c r="A174" s="67">
        <v>166</v>
      </c>
      <c r="B174" s="78" t="s">
        <v>54</v>
      </c>
      <c r="C174" s="3" t="s">
        <v>55</v>
      </c>
      <c r="D174" s="201" t="s">
        <v>1266</v>
      </c>
      <c r="E174" s="59" t="s">
        <v>318</v>
      </c>
      <c r="F174" s="201" t="s">
        <v>23</v>
      </c>
      <c r="G174" s="59" t="s">
        <v>28</v>
      </c>
      <c r="H174" s="3" t="s">
        <v>2</v>
      </c>
      <c r="I174" s="59" t="s">
        <v>2588</v>
      </c>
    </row>
    <row r="175" spans="1:9" ht="56.25" x14ac:dyDescent="0.2">
      <c r="A175" s="67">
        <v>167</v>
      </c>
      <c r="B175" s="78" t="s">
        <v>54</v>
      </c>
      <c r="C175" s="3" t="s">
        <v>55</v>
      </c>
      <c r="D175" s="201" t="s">
        <v>229</v>
      </c>
      <c r="E175" s="59" t="s">
        <v>318</v>
      </c>
      <c r="F175" s="201" t="s">
        <v>23</v>
      </c>
      <c r="G175" s="59" t="s">
        <v>230</v>
      </c>
      <c r="H175" s="3" t="s">
        <v>238</v>
      </c>
      <c r="I175" s="59" t="s">
        <v>2589</v>
      </c>
    </row>
    <row r="176" spans="1:9" ht="67.5" x14ac:dyDescent="0.2">
      <c r="A176" s="67">
        <v>168</v>
      </c>
      <c r="B176" s="78" t="s">
        <v>54</v>
      </c>
      <c r="C176" s="3" t="s">
        <v>55</v>
      </c>
      <c r="D176" s="201" t="s">
        <v>190</v>
      </c>
      <c r="E176" s="59" t="s">
        <v>318</v>
      </c>
      <c r="F176" s="201" t="s">
        <v>23</v>
      </c>
      <c r="G176" s="59" t="s">
        <v>87</v>
      </c>
      <c r="H176" s="3" t="s">
        <v>93</v>
      </c>
      <c r="I176" s="59" t="s">
        <v>746</v>
      </c>
    </row>
    <row r="177" spans="1:9" ht="57.75" customHeight="1" x14ac:dyDescent="0.2">
      <c r="A177" s="67">
        <v>169</v>
      </c>
      <c r="B177" s="78" t="s">
        <v>54</v>
      </c>
      <c r="C177" s="3" t="s">
        <v>56</v>
      </c>
      <c r="D177" s="201" t="s">
        <v>119</v>
      </c>
      <c r="E177" s="59" t="s">
        <v>318</v>
      </c>
      <c r="F177" s="201" t="s">
        <v>23</v>
      </c>
      <c r="G177" s="59" t="s">
        <v>28</v>
      </c>
      <c r="H177" s="3" t="s">
        <v>2</v>
      </c>
      <c r="I177" s="59" t="s">
        <v>1868</v>
      </c>
    </row>
    <row r="178" spans="1:9" ht="67.5" customHeight="1" x14ac:dyDescent="0.2">
      <c r="A178" s="67">
        <v>170</v>
      </c>
      <c r="B178" s="78" t="s">
        <v>54</v>
      </c>
      <c r="C178" s="3" t="s">
        <v>56</v>
      </c>
      <c r="D178" s="201" t="s">
        <v>191</v>
      </c>
      <c r="E178" s="59" t="s">
        <v>318</v>
      </c>
      <c r="F178" s="201" t="s">
        <v>23</v>
      </c>
      <c r="G178" s="59" t="s">
        <v>28</v>
      </c>
      <c r="H178" s="3" t="s">
        <v>2</v>
      </c>
      <c r="I178" s="59" t="s">
        <v>1869</v>
      </c>
    </row>
    <row r="179" spans="1:9" ht="60.75" customHeight="1" x14ac:dyDescent="0.2">
      <c r="A179" s="67">
        <v>171</v>
      </c>
      <c r="B179" s="78" t="s">
        <v>54</v>
      </c>
      <c r="C179" s="3" t="s">
        <v>56</v>
      </c>
      <c r="D179" s="201" t="s">
        <v>192</v>
      </c>
      <c r="E179" s="59" t="s">
        <v>318</v>
      </c>
      <c r="F179" s="201" t="s">
        <v>23</v>
      </c>
      <c r="G179" s="59" t="s">
        <v>80</v>
      </c>
      <c r="H179" s="3" t="s">
        <v>224</v>
      </c>
      <c r="I179" s="59" t="s">
        <v>1870</v>
      </c>
    </row>
    <row r="180" spans="1:9" ht="75" customHeight="1" x14ac:dyDescent="0.2">
      <c r="A180" s="67">
        <v>172</v>
      </c>
      <c r="B180" s="78" t="s">
        <v>54</v>
      </c>
      <c r="C180" s="3" t="s">
        <v>56</v>
      </c>
      <c r="D180" s="201" t="s">
        <v>191</v>
      </c>
      <c r="E180" s="59" t="s">
        <v>318</v>
      </c>
      <c r="F180" s="201" t="s">
        <v>23</v>
      </c>
      <c r="G180" s="59" t="s">
        <v>21</v>
      </c>
      <c r="H180" s="3" t="s">
        <v>5</v>
      </c>
      <c r="I180" s="59" t="s">
        <v>2592</v>
      </c>
    </row>
    <row r="181" spans="1:9" ht="75.75" customHeight="1" x14ac:dyDescent="0.2">
      <c r="A181" s="67">
        <v>173</v>
      </c>
      <c r="B181" s="78" t="s">
        <v>54</v>
      </c>
      <c r="C181" s="3" t="s">
        <v>56</v>
      </c>
      <c r="D181" s="201" t="s">
        <v>193</v>
      </c>
      <c r="E181" s="59" t="s">
        <v>318</v>
      </c>
      <c r="F181" s="201" t="s">
        <v>23</v>
      </c>
      <c r="G181" s="59" t="s">
        <v>21</v>
      </c>
      <c r="H181" s="3" t="s">
        <v>0</v>
      </c>
      <c r="I181" s="59" t="s">
        <v>2591</v>
      </c>
    </row>
    <row r="182" spans="1:9" ht="76.5" customHeight="1" x14ac:dyDescent="0.2">
      <c r="A182" s="67">
        <v>174</v>
      </c>
      <c r="B182" s="78" t="s">
        <v>54</v>
      </c>
      <c r="C182" s="3" t="s">
        <v>56</v>
      </c>
      <c r="D182" s="201" t="s">
        <v>194</v>
      </c>
      <c r="E182" s="59" t="s">
        <v>318</v>
      </c>
      <c r="F182" s="201" t="s">
        <v>23</v>
      </c>
      <c r="G182" s="59" t="s">
        <v>21</v>
      </c>
      <c r="H182" s="3" t="s">
        <v>3</v>
      </c>
      <c r="I182" s="59" t="s">
        <v>2590</v>
      </c>
    </row>
    <row r="183" spans="1:9" ht="69.75" customHeight="1" x14ac:dyDescent="0.2">
      <c r="A183" s="67">
        <v>175</v>
      </c>
      <c r="B183" s="114" t="s">
        <v>54</v>
      </c>
      <c r="C183" s="115" t="s">
        <v>56</v>
      </c>
      <c r="D183" s="259" t="s">
        <v>195</v>
      </c>
      <c r="E183" s="192" t="s">
        <v>318</v>
      </c>
      <c r="F183" s="259" t="s">
        <v>23</v>
      </c>
      <c r="G183" s="116" t="s">
        <v>21</v>
      </c>
      <c r="H183" s="115" t="s">
        <v>3</v>
      </c>
      <c r="I183" s="121" t="s">
        <v>2593</v>
      </c>
    </row>
    <row r="184" spans="1:9" ht="70.5" customHeight="1" x14ac:dyDescent="0.2">
      <c r="A184" s="67">
        <v>176</v>
      </c>
      <c r="B184" s="78" t="s">
        <v>54</v>
      </c>
      <c r="C184" s="3" t="s">
        <v>56</v>
      </c>
      <c r="D184" s="201" t="s">
        <v>8</v>
      </c>
      <c r="E184" s="59" t="s">
        <v>318</v>
      </c>
      <c r="F184" s="201" t="s">
        <v>23</v>
      </c>
      <c r="G184" s="59" t="s">
        <v>21</v>
      </c>
      <c r="H184" s="3" t="s">
        <v>5</v>
      </c>
      <c r="I184" s="59" t="s">
        <v>2594</v>
      </c>
    </row>
    <row r="185" spans="1:9" ht="71.25" customHeight="1" x14ac:dyDescent="0.2">
      <c r="A185" s="67">
        <v>177</v>
      </c>
      <c r="B185" s="78" t="s">
        <v>54</v>
      </c>
      <c r="C185" s="3" t="s">
        <v>56</v>
      </c>
      <c r="D185" s="201" t="s">
        <v>196</v>
      </c>
      <c r="E185" s="59" t="s">
        <v>318</v>
      </c>
      <c r="F185" s="201" t="s">
        <v>23</v>
      </c>
      <c r="G185" s="59" t="s">
        <v>21</v>
      </c>
      <c r="H185" s="3" t="s">
        <v>3</v>
      </c>
      <c r="I185" s="59" t="s">
        <v>2595</v>
      </c>
    </row>
    <row r="186" spans="1:9" ht="72.75" customHeight="1" x14ac:dyDescent="0.2">
      <c r="A186" s="67">
        <v>178</v>
      </c>
      <c r="B186" s="114" t="s">
        <v>54</v>
      </c>
      <c r="C186" s="115" t="s">
        <v>56</v>
      </c>
      <c r="D186" s="259" t="s">
        <v>197</v>
      </c>
      <c r="E186" s="192" t="s">
        <v>318</v>
      </c>
      <c r="F186" s="259" t="s">
        <v>23</v>
      </c>
      <c r="G186" s="116" t="s">
        <v>21</v>
      </c>
      <c r="H186" s="115" t="s">
        <v>5</v>
      </c>
      <c r="I186" s="121" t="s">
        <v>2596</v>
      </c>
    </row>
    <row r="187" spans="1:9" ht="63.75" customHeight="1" x14ac:dyDescent="0.2">
      <c r="A187" s="67">
        <v>179</v>
      </c>
      <c r="B187" s="78" t="s">
        <v>54</v>
      </c>
      <c r="C187" s="3" t="s">
        <v>56</v>
      </c>
      <c r="D187" s="201" t="s">
        <v>198</v>
      </c>
      <c r="E187" s="59" t="s">
        <v>318</v>
      </c>
      <c r="F187" s="201" t="s">
        <v>23</v>
      </c>
      <c r="G187" s="59" t="s">
        <v>47</v>
      </c>
      <c r="H187" s="3" t="s">
        <v>133</v>
      </c>
      <c r="I187" s="59" t="s">
        <v>298</v>
      </c>
    </row>
    <row r="188" spans="1:9" ht="71.25" customHeight="1" x14ac:dyDescent="0.2">
      <c r="A188" s="67">
        <v>180</v>
      </c>
      <c r="B188" s="114" t="s">
        <v>54</v>
      </c>
      <c r="C188" s="115" t="s">
        <v>56</v>
      </c>
      <c r="D188" s="259" t="s">
        <v>1024</v>
      </c>
      <c r="E188" s="192" t="s">
        <v>318</v>
      </c>
      <c r="F188" s="259" t="s">
        <v>23</v>
      </c>
      <c r="G188" s="116" t="s">
        <v>21</v>
      </c>
      <c r="H188" s="115" t="s">
        <v>6</v>
      </c>
      <c r="I188" s="121" t="s">
        <v>2597</v>
      </c>
    </row>
    <row r="189" spans="1:9" ht="98.25" customHeight="1" x14ac:dyDescent="0.2">
      <c r="A189" s="67">
        <v>181</v>
      </c>
      <c r="B189" s="114" t="s">
        <v>54</v>
      </c>
      <c r="C189" s="115" t="s">
        <v>396</v>
      </c>
      <c r="D189" s="259" t="s">
        <v>1025</v>
      </c>
      <c r="E189" s="59" t="s">
        <v>317</v>
      </c>
      <c r="F189" s="259" t="s">
        <v>23</v>
      </c>
      <c r="G189" s="116" t="s">
        <v>28</v>
      </c>
      <c r="H189" s="115" t="s">
        <v>2</v>
      </c>
      <c r="I189" s="121" t="s">
        <v>2598</v>
      </c>
    </row>
    <row r="190" spans="1:9" ht="85.5" customHeight="1" x14ac:dyDescent="0.2">
      <c r="A190" s="67">
        <v>182</v>
      </c>
      <c r="B190" s="114" t="s">
        <v>54</v>
      </c>
      <c r="C190" s="115" t="s">
        <v>397</v>
      </c>
      <c r="D190" s="259" t="s">
        <v>304</v>
      </c>
      <c r="E190" s="192" t="s">
        <v>1909</v>
      </c>
      <c r="F190" s="259" t="s">
        <v>23</v>
      </c>
      <c r="G190" s="116" t="s">
        <v>398</v>
      </c>
      <c r="H190" s="115" t="s">
        <v>424</v>
      </c>
      <c r="I190" s="121" t="s">
        <v>1871</v>
      </c>
    </row>
    <row r="191" spans="1:9" ht="82.5" customHeight="1" x14ac:dyDescent="0.2">
      <c r="A191" s="67">
        <v>183</v>
      </c>
      <c r="B191" s="114" t="s">
        <v>54</v>
      </c>
      <c r="C191" s="115" t="s">
        <v>402</v>
      </c>
      <c r="D191" s="259" t="s">
        <v>201</v>
      </c>
      <c r="E191" s="59" t="s">
        <v>318</v>
      </c>
      <c r="F191" s="259" t="s">
        <v>23</v>
      </c>
      <c r="G191" s="116" t="s">
        <v>80</v>
      </c>
      <c r="H191" s="115" t="s">
        <v>102</v>
      </c>
      <c r="I191" s="121" t="s">
        <v>481</v>
      </c>
    </row>
    <row r="192" spans="1:9" ht="88.5" customHeight="1" x14ac:dyDescent="0.2">
      <c r="A192" s="67">
        <v>184</v>
      </c>
      <c r="B192" s="217" t="s">
        <v>54</v>
      </c>
      <c r="C192" s="218" t="s">
        <v>1872</v>
      </c>
      <c r="D192" s="219" t="s">
        <v>1873</v>
      </c>
      <c r="E192" s="318" t="s">
        <v>1874</v>
      </c>
      <c r="F192" s="219">
        <v>526.79</v>
      </c>
      <c r="G192" s="220" t="s">
        <v>1875</v>
      </c>
      <c r="H192" s="218" t="s">
        <v>1766</v>
      </c>
      <c r="I192" s="220" t="s">
        <v>1910</v>
      </c>
    </row>
    <row r="193" spans="1:9" ht="58.5" customHeight="1" x14ac:dyDescent="0.2">
      <c r="A193" s="67">
        <v>185</v>
      </c>
      <c r="B193" s="78" t="s">
        <v>54</v>
      </c>
      <c r="C193" s="3" t="s">
        <v>401</v>
      </c>
      <c r="D193" s="201" t="s">
        <v>204</v>
      </c>
      <c r="E193" s="59" t="s">
        <v>318</v>
      </c>
      <c r="F193" s="201" t="s">
        <v>23</v>
      </c>
      <c r="G193" s="59" t="s">
        <v>28</v>
      </c>
      <c r="H193" s="3" t="s">
        <v>35</v>
      </c>
      <c r="I193" s="59" t="s">
        <v>2599</v>
      </c>
    </row>
    <row r="194" spans="1:9" ht="73.5" customHeight="1" x14ac:dyDescent="0.2">
      <c r="A194" s="67">
        <v>186</v>
      </c>
      <c r="B194" s="78" t="s">
        <v>54</v>
      </c>
      <c r="C194" s="3" t="s">
        <v>719</v>
      </c>
      <c r="D194" s="201" t="s">
        <v>231</v>
      </c>
      <c r="E194" s="59" t="s">
        <v>319</v>
      </c>
      <c r="F194" s="201" t="s">
        <v>23</v>
      </c>
      <c r="G194" s="59" t="s">
        <v>82</v>
      </c>
      <c r="H194" s="3" t="s">
        <v>2</v>
      </c>
      <c r="I194" s="59" t="s">
        <v>1876</v>
      </c>
    </row>
    <row r="195" spans="1:9" ht="81" customHeight="1" x14ac:dyDescent="0.2">
      <c r="A195" s="67">
        <v>187</v>
      </c>
      <c r="B195" s="114" t="s">
        <v>54</v>
      </c>
      <c r="C195" s="115" t="s">
        <v>399</v>
      </c>
      <c r="D195" s="259" t="s">
        <v>239</v>
      </c>
      <c r="E195" s="192" t="s">
        <v>17</v>
      </c>
      <c r="F195" s="259" t="s">
        <v>23</v>
      </c>
      <c r="G195" s="116" t="s">
        <v>240</v>
      </c>
      <c r="H195" s="115" t="s">
        <v>254</v>
      </c>
      <c r="I195" s="121" t="s">
        <v>1877</v>
      </c>
    </row>
    <row r="196" spans="1:9" ht="67.5" x14ac:dyDescent="0.2">
      <c r="A196" s="67">
        <v>188</v>
      </c>
      <c r="B196" s="78" t="s">
        <v>54</v>
      </c>
      <c r="C196" s="3" t="s">
        <v>400</v>
      </c>
      <c r="D196" s="201" t="s">
        <v>203</v>
      </c>
      <c r="E196" s="59" t="s">
        <v>318</v>
      </c>
      <c r="F196" s="201" t="s">
        <v>23</v>
      </c>
      <c r="G196" s="59" t="s">
        <v>18</v>
      </c>
      <c r="H196" s="3" t="s">
        <v>7</v>
      </c>
      <c r="I196" s="59" t="s">
        <v>1878</v>
      </c>
    </row>
    <row r="197" spans="1:9" ht="67.5" x14ac:dyDescent="0.2">
      <c r="A197" s="67">
        <v>189</v>
      </c>
      <c r="B197" s="78" t="s">
        <v>54</v>
      </c>
      <c r="C197" s="3" t="s">
        <v>400</v>
      </c>
      <c r="D197" s="201" t="s">
        <v>202</v>
      </c>
      <c r="E197" s="59" t="s">
        <v>317</v>
      </c>
      <c r="F197" s="201" t="s">
        <v>23</v>
      </c>
      <c r="G197" s="59" t="s">
        <v>88</v>
      </c>
      <c r="H197" s="3" t="s">
        <v>118</v>
      </c>
      <c r="I197" s="59" t="s">
        <v>1879</v>
      </c>
    </row>
    <row r="198" spans="1:9" ht="67.5" x14ac:dyDescent="0.2">
      <c r="A198" s="67">
        <v>190</v>
      </c>
      <c r="B198" s="78" t="s">
        <v>54</v>
      </c>
      <c r="C198" s="3" t="s">
        <v>400</v>
      </c>
      <c r="D198" s="201" t="s">
        <v>200</v>
      </c>
      <c r="E198" s="59" t="s">
        <v>320</v>
      </c>
      <c r="F198" s="201" t="s">
        <v>23</v>
      </c>
      <c r="G198" s="59" t="s">
        <v>161</v>
      </c>
      <c r="H198" s="3" t="s">
        <v>186</v>
      </c>
      <c r="I198" s="59" t="s">
        <v>1880</v>
      </c>
    </row>
    <row r="199" spans="1:9" ht="72" customHeight="1" x14ac:dyDescent="0.2">
      <c r="A199" s="67">
        <v>191</v>
      </c>
      <c r="B199" s="78" t="s">
        <v>54</v>
      </c>
      <c r="C199" s="3" t="s">
        <v>399</v>
      </c>
      <c r="D199" s="201" t="s">
        <v>213</v>
      </c>
      <c r="E199" s="59" t="s">
        <v>318</v>
      </c>
      <c r="F199" s="201" t="s">
        <v>23</v>
      </c>
      <c r="G199" s="59" t="s">
        <v>28</v>
      </c>
      <c r="H199" s="3" t="s">
        <v>2</v>
      </c>
      <c r="I199" s="59" t="s">
        <v>1881</v>
      </c>
    </row>
    <row r="200" spans="1:9" ht="60.75" customHeight="1" x14ac:dyDescent="0.2">
      <c r="A200" s="67">
        <v>192</v>
      </c>
      <c r="B200" s="78" t="s">
        <v>54</v>
      </c>
      <c r="C200" s="3" t="s">
        <v>90</v>
      </c>
      <c r="D200" s="201" t="s">
        <v>205</v>
      </c>
      <c r="E200" s="59" t="s">
        <v>317</v>
      </c>
      <c r="F200" s="201" t="s">
        <v>23</v>
      </c>
      <c r="G200" s="59" t="s">
        <v>19</v>
      </c>
      <c r="H200" s="3" t="s">
        <v>2</v>
      </c>
      <c r="I200" s="59" t="s">
        <v>747</v>
      </c>
    </row>
    <row r="201" spans="1:9" ht="90" x14ac:dyDescent="0.2">
      <c r="A201" s="67">
        <v>193</v>
      </c>
      <c r="B201" s="122" t="s">
        <v>54</v>
      </c>
      <c r="C201" s="123" t="s">
        <v>1267</v>
      </c>
      <c r="D201" s="124" t="s">
        <v>1268</v>
      </c>
      <c r="E201" s="66" t="s">
        <v>330</v>
      </c>
      <c r="F201" s="124">
        <v>178.78</v>
      </c>
      <c r="G201" s="196" t="s">
        <v>626</v>
      </c>
      <c r="H201" s="123" t="s">
        <v>1844</v>
      </c>
      <c r="I201" s="125" t="s">
        <v>2656</v>
      </c>
    </row>
    <row r="202" spans="1:9" ht="71.25" customHeight="1" x14ac:dyDescent="0.2">
      <c r="A202" s="67">
        <v>194</v>
      </c>
      <c r="B202" s="114" t="s">
        <v>54</v>
      </c>
      <c r="C202" s="115" t="s">
        <v>1269</v>
      </c>
      <c r="D202" s="259" t="s">
        <v>1026</v>
      </c>
      <c r="E202" s="59" t="s">
        <v>1270</v>
      </c>
      <c r="F202" s="259" t="s">
        <v>23</v>
      </c>
      <c r="G202" s="116" t="s">
        <v>566</v>
      </c>
      <c r="H202" s="115" t="s">
        <v>1265</v>
      </c>
      <c r="I202" s="121" t="s">
        <v>1911</v>
      </c>
    </row>
    <row r="203" spans="1:9" ht="105" customHeight="1" x14ac:dyDescent="0.2">
      <c r="A203" s="67">
        <v>195</v>
      </c>
      <c r="B203" s="122" t="s">
        <v>54</v>
      </c>
      <c r="C203" s="123" t="s">
        <v>1882</v>
      </c>
      <c r="D203" s="124" t="s">
        <v>1883</v>
      </c>
      <c r="E203" s="193" t="s">
        <v>612</v>
      </c>
      <c r="F203" s="124">
        <v>1115.4100000000001</v>
      </c>
      <c r="G203" s="196" t="s">
        <v>1884</v>
      </c>
      <c r="H203" s="123" t="s">
        <v>1844</v>
      </c>
      <c r="I203" s="125" t="s">
        <v>1914</v>
      </c>
    </row>
    <row r="204" spans="1:9" ht="72" customHeight="1" x14ac:dyDescent="0.2">
      <c r="A204" s="67">
        <v>196</v>
      </c>
      <c r="B204" s="78" t="s">
        <v>54</v>
      </c>
      <c r="C204" s="3" t="s">
        <v>403</v>
      </c>
      <c r="D204" s="201" t="s">
        <v>328</v>
      </c>
      <c r="E204" s="59" t="s">
        <v>375</v>
      </c>
      <c r="F204" s="201" t="s">
        <v>23</v>
      </c>
      <c r="G204" s="59" t="s">
        <v>18</v>
      </c>
      <c r="H204" s="3" t="s">
        <v>748</v>
      </c>
      <c r="I204" s="59" t="s">
        <v>1912</v>
      </c>
    </row>
    <row r="205" spans="1:9" ht="76.5" customHeight="1" x14ac:dyDescent="0.2">
      <c r="A205" s="67">
        <v>197</v>
      </c>
      <c r="B205" s="114" t="s">
        <v>54</v>
      </c>
      <c r="C205" s="115" t="s">
        <v>403</v>
      </c>
      <c r="D205" s="259" t="s">
        <v>210</v>
      </c>
      <c r="E205" s="59" t="s">
        <v>374</v>
      </c>
      <c r="F205" s="259" t="s">
        <v>23</v>
      </c>
      <c r="G205" s="116" t="s">
        <v>18</v>
      </c>
      <c r="H205" s="115" t="s">
        <v>350</v>
      </c>
      <c r="I205" s="121" t="s">
        <v>1913</v>
      </c>
    </row>
    <row r="206" spans="1:9" ht="81.75" customHeight="1" x14ac:dyDescent="0.2">
      <c r="A206" s="67">
        <v>198</v>
      </c>
      <c r="B206" s="114" t="s">
        <v>54</v>
      </c>
      <c r="C206" s="115" t="s">
        <v>720</v>
      </c>
      <c r="D206" s="259" t="s">
        <v>721</v>
      </c>
      <c r="E206" s="192" t="s">
        <v>722</v>
      </c>
      <c r="F206" s="259" t="s">
        <v>23</v>
      </c>
      <c r="G206" s="116" t="s">
        <v>187</v>
      </c>
      <c r="H206" s="115" t="s">
        <v>585</v>
      </c>
      <c r="I206" s="121" t="s">
        <v>1885</v>
      </c>
    </row>
    <row r="207" spans="1:9" ht="99" customHeight="1" x14ac:dyDescent="0.2">
      <c r="A207" s="67">
        <v>199</v>
      </c>
      <c r="B207" s="114" t="s">
        <v>54</v>
      </c>
      <c r="C207" s="115" t="s">
        <v>526</v>
      </c>
      <c r="D207" s="259" t="s">
        <v>527</v>
      </c>
      <c r="E207" s="59" t="s">
        <v>318</v>
      </c>
      <c r="F207" s="259" t="s">
        <v>23</v>
      </c>
      <c r="G207" s="116" t="s">
        <v>37</v>
      </c>
      <c r="H207" s="115" t="s">
        <v>2</v>
      </c>
      <c r="I207" s="59" t="s">
        <v>1886</v>
      </c>
    </row>
    <row r="208" spans="1:9" ht="97.5" customHeight="1" x14ac:dyDescent="0.2">
      <c r="A208" s="67">
        <v>200</v>
      </c>
      <c r="B208" s="114" t="s">
        <v>54</v>
      </c>
      <c r="C208" s="115" t="s">
        <v>1271</v>
      </c>
      <c r="D208" s="259" t="s">
        <v>202</v>
      </c>
      <c r="E208" s="59" t="s">
        <v>612</v>
      </c>
      <c r="F208" s="259" t="s">
        <v>23</v>
      </c>
      <c r="G208" s="116" t="s">
        <v>626</v>
      </c>
      <c r="H208" s="115" t="s">
        <v>1759</v>
      </c>
      <c r="I208" s="82" t="s">
        <v>1115</v>
      </c>
    </row>
    <row r="209" spans="1:9" ht="82.5" customHeight="1" x14ac:dyDescent="0.2">
      <c r="A209" s="67">
        <v>201</v>
      </c>
      <c r="B209" s="114" t="s">
        <v>54</v>
      </c>
      <c r="C209" s="115" t="s">
        <v>1272</v>
      </c>
      <c r="D209" s="259" t="s">
        <v>1273</v>
      </c>
      <c r="E209" s="192" t="s">
        <v>1274</v>
      </c>
      <c r="F209" s="259" t="s">
        <v>23</v>
      </c>
      <c r="G209" s="116" t="s">
        <v>626</v>
      </c>
      <c r="H209" s="115" t="s">
        <v>2</v>
      </c>
      <c r="I209" s="119" t="s">
        <v>1887</v>
      </c>
    </row>
    <row r="210" spans="1:9" ht="60" customHeight="1" x14ac:dyDescent="0.2">
      <c r="A210" s="67">
        <v>202</v>
      </c>
      <c r="B210" s="78" t="s">
        <v>54</v>
      </c>
      <c r="C210" s="3" t="s">
        <v>404</v>
      </c>
      <c r="D210" s="201" t="s">
        <v>207</v>
      </c>
      <c r="E210" s="59" t="s">
        <v>319</v>
      </c>
      <c r="F210" s="201" t="s">
        <v>23</v>
      </c>
      <c r="G210" s="59" t="s">
        <v>651</v>
      </c>
      <c r="H210" s="3" t="s">
        <v>2</v>
      </c>
      <c r="I210" s="59" t="s">
        <v>1888</v>
      </c>
    </row>
    <row r="211" spans="1:9" ht="72.75" customHeight="1" x14ac:dyDescent="0.2">
      <c r="A211" s="67">
        <v>203</v>
      </c>
      <c r="B211" s="114" t="s">
        <v>54</v>
      </c>
      <c r="C211" s="115" t="s">
        <v>405</v>
      </c>
      <c r="D211" s="259" t="s">
        <v>208</v>
      </c>
      <c r="E211" s="59" t="s">
        <v>406</v>
      </c>
      <c r="F211" s="259" t="s">
        <v>23</v>
      </c>
      <c r="G211" s="116" t="s">
        <v>37</v>
      </c>
      <c r="H211" s="115" t="s">
        <v>420</v>
      </c>
      <c r="I211" s="121" t="s">
        <v>1889</v>
      </c>
    </row>
    <row r="212" spans="1:9" ht="101.25" x14ac:dyDescent="0.2">
      <c r="A212" s="67">
        <v>204</v>
      </c>
      <c r="B212" s="114" t="s">
        <v>54</v>
      </c>
      <c r="C212" s="115" t="s">
        <v>723</v>
      </c>
      <c r="D212" s="259" t="s">
        <v>291</v>
      </c>
      <c r="E212" s="192" t="s">
        <v>292</v>
      </c>
      <c r="F212" s="259" t="s">
        <v>23</v>
      </c>
      <c r="G212" s="116" t="s">
        <v>37</v>
      </c>
      <c r="H212" s="115" t="s">
        <v>288</v>
      </c>
      <c r="I212" s="7" t="s">
        <v>1890</v>
      </c>
    </row>
    <row r="213" spans="1:9" ht="81.75" customHeight="1" x14ac:dyDescent="0.2">
      <c r="A213" s="67">
        <v>205</v>
      </c>
      <c r="B213" s="114" t="s">
        <v>54</v>
      </c>
      <c r="C213" s="115" t="s">
        <v>407</v>
      </c>
      <c r="D213" s="259" t="s">
        <v>209</v>
      </c>
      <c r="E213" s="59" t="s">
        <v>318</v>
      </c>
      <c r="F213" s="259" t="s">
        <v>23</v>
      </c>
      <c r="G213" s="116" t="s">
        <v>187</v>
      </c>
      <c r="H213" s="115" t="s">
        <v>44</v>
      </c>
      <c r="I213" s="7" t="s">
        <v>1915</v>
      </c>
    </row>
    <row r="214" spans="1:9" ht="96" customHeight="1" x14ac:dyDescent="0.2">
      <c r="A214" s="67">
        <v>206</v>
      </c>
      <c r="B214" s="114" t="s">
        <v>54</v>
      </c>
      <c r="C214" s="115" t="s">
        <v>407</v>
      </c>
      <c r="D214" s="259" t="s">
        <v>209</v>
      </c>
      <c r="E214" s="59" t="s">
        <v>318</v>
      </c>
      <c r="F214" s="259" t="s">
        <v>23</v>
      </c>
      <c r="G214" s="116" t="s">
        <v>187</v>
      </c>
      <c r="H214" s="115" t="s">
        <v>241</v>
      </c>
      <c r="I214" s="7" t="s">
        <v>1916</v>
      </c>
    </row>
    <row r="215" spans="1:9" ht="78.75" x14ac:dyDescent="0.2">
      <c r="A215" s="67">
        <v>207</v>
      </c>
      <c r="B215" s="117" t="s">
        <v>54</v>
      </c>
      <c r="C215" s="118" t="s">
        <v>1891</v>
      </c>
      <c r="D215" s="299" t="s">
        <v>1892</v>
      </c>
      <c r="E215" s="82" t="s">
        <v>318</v>
      </c>
      <c r="F215" s="299" t="s">
        <v>23</v>
      </c>
      <c r="G215" s="119" t="s">
        <v>626</v>
      </c>
      <c r="H215" s="118" t="s">
        <v>2</v>
      </c>
      <c r="I215" s="119" t="s">
        <v>1893</v>
      </c>
    </row>
    <row r="216" spans="1:9" ht="71.25" customHeight="1" x14ac:dyDescent="0.2">
      <c r="A216" s="67">
        <v>208</v>
      </c>
      <c r="B216" s="114" t="s">
        <v>54</v>
      </c>
      <c r="C216" s="115" t="s">
        <v>1894</v>
      </c>
      <c r="D216" s="259" t="s">
        <v>1895</v>
      </c>
      <c r="E216" s="192" t="s">
        <v>1274</v>
      </c>
      <c r="F216" s="259" t="s">
        <v>23</v>
      </c>
      <c r="G216" s="116" t="s">
        <v>626</v>
      </c>
      <c r="H216" s="115" t="s">
        <v>2</v>
      </c>
      <c r="I216" s="121" t="s">
        <v>1896</v>
      </c>
    </row>
    <row r="217" spans="1:9" ht="56.25" x14ac:dyDescent="0.2">
      <c r="A217" s="67">
        <v>209</v>
      </c>
      <c r="B217" s="78" t="s">
        <v>54</v>
      </c>
      <c r="C217" s="3" t="s">
        <v>408</v>
      </c>
      <c r="D217" s="201" t="s">
        <v>8</v>
      </c>
      <c r="E217" s="59" t="s">
        <v>376</v>
      </c>
      <c r="F217" s="201" t="s">
        <v>23</v>
      </c>
      <c r="G217" s="59" t="s">
        <v>22</v>
      </c>
      <c r="H217" s="3" t="s">
        <v>42</v>
      </c>
      <c r="I217" s="59" t="s">
        <v>1630</v>
      </c>
    </row>
    <row r="218" spans="1:9" ht="81.75" customHeight="1" x14ac:dyDescent="0.2">
      <c r="A218" s="67">
        <v>210</v>
      </c>
      <c r="B218" s="217" t="s">
        <v>54</v>
      </c>
      <c r="C218" s="218" t="s">
        <v>1897</v>
      </c>
      <c r="D218" s="219" t="s">
        <v>1266</v>
      </c>
      <c r="E218" s="5" t="s">
        <v>612</v>
      </c>
      <c r="F218" s="219" t="s">
        <v>1898</v>
      </c>
      <c r="G218" s="220" t="s">
        <v>1875</v>
      </c>
      <c r="H218" s="218" t="s">
        <v>1766</v>
      </c>
      <c r="I218" s="220" t="s">
        <v>2657</v>
      </c>
    </row>
    <row r="219" spans="1:9" ht="74.25" customHeight="1" x14ac:dyDescent="0.2">
      <c r="A219" s="67">
        <v>211</v>
      </c>
      <c r="B219" s="114" t="s">
        <v>54</v>
      </c>
      <c r="C219" s="115" t="s">
        <v>942</v>
      </c>
      <c r="D219" s="259" t="s">
        <v>227</v>
      </c>
      <c r="E219" s="192" t="s">
        <v>943</v>
      </c>
      <c r="F219" s="259" t="s">
        <v>23</v>
      </c>
      <c r="G219" s="116" t="s">
        <v>22</v>
      </c>
      <c r="H219" s="115" t="s">
        <v>1104</v>
      </c>
      <c r="I219" s="121" t="s">
        <v>2658</v>
      </c>
    </row>
    <row r="220" spans="1:9" ht="70.5" customHeight="1" x14ac:dyDescent="0.2">
      <c r="A220" s="67">
        <v>212</v>
      </c>
      <c r="B220" s="78" t="s">
        <v>54</v>
      </c>
      <c r="C220" s="3" t="s">
        <v>409</v>
      </c>
      <c r="D220" s="201" t="s">
        <v>212</v>
      </c>
      <c r="E220" s="59" t="s">
        <v>377</v>
      </c>
      <c r="F220" s="201" t="s">
        <v>23</v>
      </c>
      <c r="G220" s="59" t="s">
        <v>22</v>
      </c>
      <c r="H220" s="3" t="s">
        <v>44</v>
      </c>
      <c r="I220" s="59" t="s">
        <v>2659</v>
      </c>
    </row>
    <row r="221" spans="1:9" ht="90" x14ac:dyDescent="0.2">
      <c r="A221" s="67">
        <v>213</v>
      </c>
      <c r="B221" s="122" t="s">
        <v>54</v>
      </c>
      <c r="C221" s="123" t="s">
        <v>885</v>
      </c>
      <c r="D221" s="124" t="s">
        <v>1275</v>
      </c>
      <c r="E221" s="66" t="s">
        <v>1874</v>
      </c>
      <c r="F221" s="124">
        <v>176.44</v>
      </c>
      <c r="G221" s="125" t="s">
        <v>1276</v>
      </c>
      <c r="H221" s="123" t="s">
        <v>1844</v>
      </c>
      <c r="I221" s="125" t="s">
        <v>1899</v>
      </c>
    </row>
    <row r="222" spans="1:9" ht="78.75" x14ac:dyDescent="0.2">
      <c r="A222" s="67">
        <v>214</v>
      </c>
      <c r="B222" s="114" t="s">
        <v>54</v>
      </c>
      <c r="C222" s="115" t="s">
        <v>388</v>
      </c>
      <c r="D222" s="259" t="s">
        <v>322</v>
      </c>
      <c r="E222" s="59" t="s">
        <v>317</v>
      </c>
      <c r="F222" s="259" t="s">
        <v>23</v>
      </c>
      <c r="G222" s="116" t="s">
        <v>562</v>
      </c>
      <c r="H222" s="115" t="s">
        <v>2</v>
      </c>
      <c r="I222" s="121" t="s">
        <v>1900</v>
      </c>
    </row>
    <row r="223" spans="1:9" ht="78.75" x14ac:dyDescent="0.2">
      <c r="A223" s="67">
        <v>215</v>
      </c>
      <c r="B223" s="114" t="s">
        <v>54</v>
      </c>
      <c r="C223" s="115" t="s">
        <v>388</v>
      </c>
      <c r="D223" s="259" t="s">
        <v>383</v>
      </c>
      <c r="E223" s="59" t="s">
        <v>317</v>
      </c>
      <c r="F223" s="259" t="s">
        <v>23</v>
      </c>
      <c r="G223" s="116" t="s">
        <v>28</v>
      </c>
      <c r="H223" s="115" t="s">
        <v>2</v>
      </c>
      <c r="I223" s="121" t="s">
        <v>1901</v>
      </c>
    </row>
    <row r="224" spans="1:9" ht="67.5" x14ac:dyDescent="0.2">
      <c r="A224" s="67">
        <v>216</v>
      </c>
      <c r="B224" s="78" t="s">
        <v>54</v>
      </c>
      <c r="C224" s="3" t="s">
        <v>426</v>
      </c>
      <c r="D224" s="201" t="s">
        <v>427</v>
      </c>
      <c r="E224" s="59" t="s">
        <v>374</v>
      </c>
      <c r="F224" s="201" t="s">
        <v>23</v>
      </c>
      <c r="G224" s="59" t="s">
        <v>22</v>
      </c>
      <c r="H224" s="3" t="s">
        <v>1</v>
      </c>
      <c r="I224" s="59" t="s">
        <v>749</v>
      </c>
    </row>
    <row r="225" spans="1:9" ht="90" x14ac:dyDescent="0.2">
      <c r="A225" s="67">
        <v>217</v>
      </c>
      <c r="B225" s="114" t="s">
        <v>54</v>
      </c>
      <c r="C225" s="115" t="s">
        <v>610</v>
      </c>
      <c r="D225" s="259" t="s">
        <v>886</v>
      </c>
      <c r="E225" s="192" t="s">
        <v>612</v>
      </c>
      <c r="F225" s="259" t="s">
        <v>23</v>
      </c>
      <c r="G225" s="116" t="s">
        <v>626</v>
      </c>
      <c r="H225" s="3" t="s">
        <v>1</v>
      </c>
      <c r="I225" s="119" t="s">
        <v>1902</v>
      </c>
    </row>
    <row r="226" spans="1:9" ht="94.5" customHeight="1" x14ac:dyDescent="0.2">
      <c r="A226" s="67">
        <v>218</v>
      </c>
      <c r="B226" s="114" t="s">
        <v>54</v>
      </c>
      <c r="C226" s="115" t="s">
        <v>610</v>
      </c>
      <c r="D226" s="259" t="s">
        <v>611</v>
      </c>
      <c r="E226" s="59" t="s">
        <v>612</v>
      </c>
      <c r="F226" s="259" t="s">
        <v>23</v>
      </c>
      <c r="G226" s="116" t="s">
        <v>613</v>
      </c>
      <c r="H226" s="3" t="s">
        <v>1</v>
      </c>
      <c r="I226" s="121" t="s">
        <v>1903</v>
      </c>
    </row>
    <row r="227" spans="1:9" ht="93" customHeight="1" x14ac:dyDescent="0.2">
      <c r="A227" s="67">
        <v>219</v>
      </c>
      <c r="B227" s="217" t="s">
        <v>54</v>
      </c>
      <c r="C227" s="218" t="s">
        <v>1904</v>
      </c>
      <c r="D227" s="219" t="s">
        <v>1905</v>
      </c>
      <c r="E227" s="318" t="s">
        <v>1274</v>
      </c>
      <c r="F227" s="219">
        <v>1604.4</v>
      </c>
      <c r="G227" s="220" t="s">
        <v>1906</v>
      </c>
      <c r="H227" s="218" t="s">
        <v>1766</v>
      </c>
      <c r="I227" s="220" t="s">
        <v>1908</v>
      </c>
    </row>
    <row r="228" spans="1:9" ht="73.5" customHeight="1" x14ac:dyDescent="0.2">
      <c r="A228" s="67">
        <v>220</v>
      </c>
      <c r="B228" s="78" t="s">
        <v>54</v>
      </c>
      <c r="C228" s="3" t="s">
        <v>83</v>
      </c>
      <c r="D228" s="201" t="s">
        <v>495</v>
      </c>
      <c r="E228" s="59" t="s">
        <v>317</v>
      </c>
      <c r="F228" s="201" t="s">
        <v>23</v>
      </c>
      <c r="G228" s="59" t="s">
        <v>28</v>
      </c>
      <c r="H228" s="3" t="s">
        <v>1084</v>
      </c>
      <c r="I228" s="7" t="s">
        <v>1907</v>
      </c>
    </row>
    <row r="229" spans="1:9" ht="99.75" customHeight="1" x14ac:dyDescent="0.2">
      <c r="A229" s="67">
        <v>221</v>
      </c>
      <c r="B229" s="56" t="s">
        <v>1835</v>
      </c>
      <c r="C229" s="64" t="s">
        <v>616</v>
      </c>
      <c r="D229" s="12">
        <v>38.6</v>
      </c>
      <c r="E229" s="57" t="s">
        <v>576</v>
      </c>
      <c r="F229" s="12">
        <v>193.29</v>
      </c>
      <c r="G229" s="66" t="s">
        <v>1842</v>
      </c>
      <c r="H229" s="64" t="s">
        <v>1841</v>
      </c>
      <c r="I229" s="23" t="s">
        <v>1836</v>
      </c>
    </row>
    <row r="230" spans="1:9" ht="91.5" customHeight="1" x14ac:dyDescent="0.2">
      <c r="A230" s="67">
        <v>222</v>
      </c>
      <c r="B230" s="56" t="s">
        <v>1835</v>
      </c>
      <c r="C230" s="64" t="s">
        <v>616</v>
      </c>
      <c r="D230" s="12">
        <v>14.7</v>
      </c>
      <c r="E230" s="57" t="s">
        <v>576</v>
      </c>
      <c r="F230" s="12">
        <v>73.61</v>
      </c>
      <c r="G230" s="66" t="s">
        <v>1843</v>
      </c>
      <c r="H230" s="64" t="s">
        <v>1841</v>
      </c>
      <c r="I230" s="23" t="s">
        <v>1836</v>
      </c>
    </row>
    <row r="231" spans="1:9" ht="73.5" customHeight="1" x14ac:dyDescent="0.2">
      <c r="A231" s="67">
        <v>223</v>
      </c>
      <c r="B231" s="56" t="s">
        <v>1835</v>
      </c>
      <c r="C231" s="64" t="s">
        <v>1837</v>
      </c>
      <c r="D231" s="12">
        <v>12</v>
      </c>
      <c r="E231" s="57" t="s">
        <v>2660</v>
      </c>
      <c r="F231" s="14">
        <v>56.31</v>
      </c>
      <c r="G231" s="66" t="s">
        <v>1153</v>
      </c>
      <c r="H231" s="64" t="s">
        <v>1834</v>
      </c>
      <c r="I231" s="66" t="s">
        <v>1226</v>
      </c>
    </row>
    <row r="232" spans="1:9" ht="86.25" customHeight="1" x14ac:dyDescent="0.2">
      <c r="A232" s="67">
        <v>224</v>
      </c>
      <c r="B232" s="56" t="s">
        <v>1835</v>
      </c>
      <c r="C232" s="64" t="s">
        <v>735</v>
      </c>
      <c r="D232" s="12">
        <v>18.600000000000001</v>
      </c>
      <c r="E232" s="57" t="s">
        <v>1150</v>
      </c>
      <c r="F232" s="12">
        <v>87.28</v>
      </c>
      <c r="G232" s="66" t="s">
        <v>1153</v>
      </c>
      <c r="H232" s="64" t="s">
        <v>1844</v>
      </c>
      <c r="I232" s="23" t="s">
        <v>1227</v>
      </c>
    </row>
    <row r="233" spans="1:9" ht="95.25" customHeight="1" x14ac:dyDescent="0.2">
      <c r="A233" s="67">
        <v>225</v>
      </c>
      <c r="B233" s="77" t="s">
        <v>1835</v>
      </c>
      <c r="C233" s="51" t="s">
        <v>1146</v>
      </c>
      <c r="D233" s="9">
        <v>17.600000000000001</v>
      </c>
      <c r="E233" s="201" t="s">
        <v>576</v>
      </c>
      <c r="F233" s="179"/>
      <c r="G233" s="59" t="s">
        <v>1147</v>
      </c>
      <c r="H233" s="51" t="s">
        <v>1838</v>
      </c>
      <c r="I233" s="54" t="s">
        <v>1148</v>
      </c>
    </row>
    <row r="234" spans="1:9" ht="90.75" customHeight="1" x14ac:dyDescent="0.2">
      <c r="A234" s="67">
        <v>226</v>
      </c>
      <c r="B234" s="77" t="s">
        <v>1835</v>
      </c>
      <c r="C234" s="51" t="s">
        <v>1146</v>
      </c>
      <c r="D234" s="9">
        <v>8.5</v>
      </c>
      <c r="E234" s="201" t="s">
        <v>576</v>
      </c>
      <c r="F234" s="179"/>
      <c r="G234" s="59" t="s">
        <v>1147</v>
      </c>
      <c r="H234" s="51" t="s">
        <v>1838</v>
      </c>
      <c r="I234" s="54" t="s">
        <v>1149</v>
      </c>
    </row>
    <row r="235" spans="1:9" ht="71.25" customHeight="1" x14ac:dyDescent="0.2">
      <c r="A235" s="67">
        <v>227</v>
      </c>
      <c r="B235" s="77" t="s">
        <v>1835</v>
      </c>
      <c r="C235" s="3" t="s">
        <v>735</v>
      </c>
      <c r="D235" s="9">
        <v>31.4</v>
      </c>
      <c r="E235" s="201">
        <v>3</v>
      </c>
      <c r="F235" s="179"/>
      <c r="G235" s="59" t="s">
        <v>1153</v>
      </c>
      <c r="H235" s="51" t="s">
        <v>858</v>
      </c>
      <c r="I235" s="296" t="s">
        <v>736</v>
      </c>
    </row>
    <row r="236" spans="1:9" ht="93.75" customHeight="1" x14ac:dyDescent="0.2">
      <c r="A236" s="67">
        <v>228</v>
      </c>
      <c r="B236" s="77" t="s">
        <v>625</v>
      </c>
      <c r="C236" s="3" t="s">
        <v>616</v>
      </c>
      <c r="D236" s="9">
        <v>34.799999999999997</v>
      </c>
      <c r="E236" s="201" t="s">
        <v>576</v>
      </c>
      <c r="F236" s="179"/>
      <c r="G236" s="59" t="s">
        <v>1147</v>
      </c>
      <c r="H236" s="51" t="s">
        <v>1642</v>
      </c>
      <c r="I236" s="296" t="s">
        <v>704</v>
      </c>
    </row>
    <row r="237" spans="1:9" ht="96.75" customHeight="1" x14ac:dyDescent="0.2">
      <c r="A237" s="67">
        <v>229</v>
      </c>
      <c r="B237" s="77" t="s">
        <v>1835</v>
      </c>
      <c r="C237" s="51" t="s">
        <v>1146</v>
      </c>
      <c r="D237" s="9">
        <v>8.4</v>
      </c>
      <c r="E237" s="201" t="s">
        <v>1150</v>
      </c>
      <c r="F237" s="179"/>
      <c r="G237" s="59" t="s">
        <v>1000</v>
      </c>
      <c r="H237" s="3" t="s">
        <v>620</v>
      </c>
      <c r="I237" s="54" t="s">
        <v>1151</v>
      </c>
    </row>
    <row r="238" spans="1:9" ht="72" customHeight="1" x14ac:dyDescent="0.2">
      <c r="A238" s="67">
        <v>230</v>
      </c>
      <c r="B238" s="77" t="s">
        <v>1835</v>
      </c>
      <c r="C238" s="51" t="s">
        <v>1152</v>
      </c>
      <c r="D238" s="55">
        <v>2</v>
      </c>
      <c r="E238" s="52" t="s">
        <v>576</v>
      </c>
      <c r="F238" s="67"/>
      <c r="G238" s="59" t="s">
        <v>1000</v>
      </c>
      <c r="H238" s="3" t="s">
        <v>1839</v>
      </c>
      <c r="I238" s="54" t="s">
        <v>1228</v>
      </c>
    </row>
    <row r="239" spans="1:9" ht="86.25" customHeight="1" x14ac:dyDescent="0.2">
      <c r="A239" s="67">
        <v>231</v>
      </c>
      <c r="B239" s="77" t="s">
        <v>1835</v>
      </c>
      <c r="C239" s="3" t="s">
        <v>737</v>
      </c>
      <c r="D239" s="9">
        <v>31.6</v>
      </c>
      <c r="E239" s="201" t="s">
        <v>577</v>
      </c>
      <c r="F239" s="179"/>
      <c r="G239" s="59" t="s">
        <v>1000</v>
      </c>
      <c r="H239" s="3" t="s">
        <v>620</v>
      </c>
      <c r="I239" s="296" t="s">
        <v>1229</v>
      </c>
    </row>
    <row r="240" spans="1:9" ht="80.25" customHeight="1" x14ac:dyDescent="0.2">
      <c r="A240" s="67">
        <v>232</v>
      </c>
      <c r="B240" s="77" t="s">
        <v>1835</v>
      </c>
      <c r="C240" s="3" t="s">
        <v>737</v>
      </c>
      <c r="D240" s="9">
        <v>11.8</v>
      </c>
      <c r="E240" s="201" t="s">
        <v>577</v>
      </c>
      <c r="F240" s="179"/>
      <c r="G240" s="59" t="s">
        <v>1000</v>
      </c>
      <c r="H240" s="296" t="s">
        <v>620</v>
      </c>
      <c r="I240" s="296" t="s">
        <v>1229</v>
      </c>
    </row>
    <row r="241" spans="1:9" ht="81.75" customHeight="1" x14ac:dyDescent="0.2">
      <c r="A241" s="67">
        <v>233</v>
      </c>
      <c r="B241" s="77" t="s">
        <v>1835</v>
      </c>
      <c r="C241" s="3" t="s">
        <v>737</v>
      </c>
      <c r="D241" s="9">
        <v>8.8000000000000007</v>
      </c>
      <c r="E241" s="201" t="s">
        <v>577</v>
      </c>
      <c r="F241" s="179"/>
      <c r="G241" s="59" t="s">
        <v>1000</v>
      </c>
      <c r="H241" s="296" t="s">
        <v>620</v>
      </c>
      <c r="I241" s="296" t="s">
        <v>1230</v>
      </c>
    </row>
    <row r="242" spans="1:9" ht="74.25" customHeight="1" x14ac:dyDescent="0.2">
      <c r="A242" s="67">
        <v>234</v>
      </c>
      <c r="B242" s="77" t="s">
        <v>1835</v>
      </c>
      <c r="C242" s="3" t="s">
        <v>1840</v>
      </c>
      <c r="D242" s="9">
        <v>7</v>
      </c>
      <c r="E242" s="201" t="s">
        <v>1231</v>
      </c>
      <c r="F242" s="58"/>
      <c r="G242" s="59" t="s">
        <v>1000</v>
      </c>
      <c r="H242" s="296" t="s">
        <v>1845</v>
      </c>
      <c r="I242" s="59" t="s">
        <v>1232</v>
      </c>
    </row>
    <row r="243" spans="1:9" ht="123.75" customHeight="1" x14ac:dyDescent="0.2">
      <c r="A243" s="67">
        <v>235</v>
      </c>
      <c r="B243" s="71" t="s">
        <v>2051</v>
      </c>
      <c r="C243" s="296" t="s">
        <v>1049</v>
      </c>
      <c r="D243" s="137">
        <v>6.1</v>
      </c>
      <c r="E243" s="74" t="s">
        <v>1050</v>
      </c>
      <c r="F243" s="132"/>
      <c r="G243" s="201" t="s">
        <v>2036</v>
      </c>
      <c r="H243" s="201" t="s">
        <v>1051</v>
      </c>
      <c r="I243" s="332" t="s">
        <v>776</v>
      </c>
    </row>
    <row r="244" spans="1:9" ht="135" x14ac:dyDescent="0.2">
      <c r="A244" s="67">
        <v>236</v>
      </c>
      <c r="B244" s="71" t="s">
        <v>2051</v>
      </c>
      <c r="C244" s="296" t="s">
        <v>1052</v>
      </c>
      <c r="D244" s="9">
        <v>12.9</v>
      </c>
      <c r="E244" s="74" t="s">
        <v>648</v>
      </c>
      <c r="F244" s="132"/>
      <c r="G244" s="201" t="s">
        <v>1053</v>
      </c>
      <c r="H244" s="201" t="s">
        <v>1054</v>
      </c>
      <c r="I244" s="332" t="s">
        <v>777</v>
      </c>
    </row>
    <row r="245" spans="1:9" ht="135" x14ac:dyDescent="0.2">
      <c r="A245" s="67">
        <v>237</v>
      </c>
      <c r="B245" s="71" t="s">
        <v>2051</v>
      </c>
      <c r="C245" s="296" t="s">
        <v>2037</v>
      </c>
      <c r="D245" s="9">
        <v>132.1</v>
      </c>
      <c r="E245" s="74" t="s">
        <v>815</v>
      </c>
      <c r="F245" s="132"/>
      <c r="G245" s="201" t="s">
        <v>1053</v>
      </c>
      <c r="H245" s="201" t="s">
        <v>1054</v>
      </c>
      <c r="I245" s="332" t="s">
        <v>777</v>
      </c>
    </row>
    <row r="246" spans="1:9" ht="127.5" customHeight="1" x14ac:dyDescent="0.2">
      <c r="A246" s="67">
        <v>238</v>
      </c>
      <c r="B246" s="71" t="s">
        <v>2051</v>
      </c>
      <c r="C246" s="296" t="s">
        <v>2038</v>
      </c>
      <c r="D246" s="9">
        <v>16.399999999999999</v>
      </c>
      <c r="E246" s="74" t="s">
        <v>648</v>
      </c>
      <c r="F246" s="132"/>
      <c r="G246" s="201" t="s">
        <v>2039</v>
      </c>
      <c r="H246" s="201" t="s">
        <v>184</v>
      </c>
      <c r="I246" s="332" t="s">
        <v>777</v>
      </c>
    </row>
    <row r="247" spans="1:9" ht="123.75" x14ac:dyDescent="0.2">
      <c r="A247" s="67">
        <v>239</v>
      </c>
      <c r="B247" s="71" t="s">
        <v>2051</v>
      </c>
      <c r="C247" s="296" t="s">
        <v>2040</v>
      </c>
      <c r="D247" s="9">
        <v>13.7</v>
      </c>
      <c r="E247" s="74" t="s">
        <v>919</v>
      </c>
      <c r="F247" s="132"/>
      <c r="G247" s="201" t="s">
        <v>1053</v>
      </c>
      <c r="H247" s="201" t="s">
        <v>1054</v>
      </c>
      <c r="I247" s="332" t="s">
        <v>920</v>
      </c>
    </row>
    <row r="248" spans="1:9" ht="129" customHeight="1" x14ac:dyDescent="0.2">
      <c r="A248" s="67">
        <v>240</v>
      </c>
      <c r="B248" s="69" t="s">
        <v>2051</v>
      </c>
      <c r="C248" s="23" t="s">
        <v>2041</v>
      </c>
      <c r="D248" s="12">
        <v>40.1</v>
      </c>
      <c r="E248" s="160" t="s">
        <v>2042</v>
      </c>
      <c r="F248" s="12">
        <v>188.17</v>
      </c>
      <c r="G248" s="57" t="s">
        <v>1053</v>
      </c>
      <c r="H248" s="57" t="s">
        <v>2043</v>
      </c>
      <c r="I248" s="23" t="s">
        <v>776</v>
      </c>
    </row>
    <row r="249" spans="1:9" ht="118.5" customHeight="1" x14ac:dyDescent="0.2">
      <c r="A249" s="67">
        <v>241</v>
      </c>
      <c r="B249" s="69" t="s">
        <v>2051</v>
      </c>
      <c r="C249" s="23" t="s">
        <v>2040</v>
      </c>
      <c r="D249" s="12">
        <v>14</v>
      </c>
      <c r="E249" s="160" t="s">
        <v>919</v>
      </c>
      <c r="F249" s="12">
        <v>65.7</v>
      </c>
      <c r="G249" s="57" t="s">
        <v>1053</v>
      </c>
      <c r="H249" s="57" t="s">
        <v>2043</v>
      </c>
      <c r="I249" s="23" t="s">
        <v>920</v>
      </c>
    </row>
    <row r="250" spans="1:9" ht="126" customHeight="1" x14ac:dyDescent="0.2">
      <c r="A250" s="67">
        <v>242</v>
      </c>
      <c r="B250" s="69" t="s">
        <v>2051</v>
      </c>
      <c r="C250" s="23" t="s">
        <v>2044</v>
      </c>
      <c r="D250" s="12">
        <v>62</v>
      </c>
      <c r="E250" s="160" t="s">
        <v>2042</v>
      </c>
      <c r="F250" s="12">
        <v>290.94</v>
      </c>
      <c r="G250" s="57" t="s">
        <v>1053</v>
      </c>
      <c r="H250" s="57" t="s">
        <v>2043</v>
      </c>
      <c r="I250" s="23" t="s">
        <v>776</v>
      </c>
    </row>
    <row r="251" spans="1:9" ht="124.5" customHeight="1" x14ac:dyDescent="0.2">
      <c r="A251" s="67">
        <v>243</v>
      </c>
      <c r="B251" s="69" t="s">
        <v>2051</v>
      </c>
      <c r="C251" s="23" t="s">
        <v>2045</v>
      </c>
      <c r="D251" s="12">
        <v>13.1</v>
      </c>
      <c r="E251" s="160">
        <v>3</v>
      </c>
      <c r="F251" s="12">
        <v>65.599999999999994</v>
      </c>
      <c r="G251" s="57" t="s">
        <v>1053</v>
      </c>
      <c r="H251" s="57" t="s">
        <v>2043</v>
      </c>
      <c r="I251" s="23" t="s">
        <v>776</v>
      </c>
    </row>
    <row r="252" spans="1:9" ht="135" x14ac:dyDescent="0.2">
      <c r="A252" s="67">
        <v>244</v>
      </c>
      <c r="B252" s="69" t="s">
        <v>2051</v>
      </c>
      <c r="C252" s="23" t="s">
        <v>2046</v>
      </c>
      <c r="D252" s="12">
        <v>109.5</v>
      </c>
      <c r="E252" s="57">
        <v>3</v>
      </c>
      <c r="F252" s="12">
        <v>548.32000000000005</v>
      </c>
      <c r="G252" s="57" t="s">
        <v>1053</v>
      </c>
      <c r="H252" s="57" t="s">
        <v>1841</v>
      </c>
      <c r="I252" s="23" t="s">
        <v>2052</v>
      </c>
    </row>
    <row r="253" spans="1:9" ht="123.75" x14ac:dyDescent="0.2">
      <c r="A253" s="67">
        <v>245</v>
      </c>
      <c r="B253" s="71" t="s">
        <v>2051</v>
      </c>
      <c r="C253" s="296" t="s">
        <v>2047</v>
      </c>
      <c r="D253" s="9">
        <v>89.9</v>
      </c>
      <c r="E253" s="201" t="s">
        <v>919</v>
      </c>
      <c r="F253" s="132"/>
      <c r="G253" s="201" t="s">
        <v>2036</v>
      </c>
      <c r="H253" s="201" t="s">
        <v>1051</v>
      </c>
      <c r="I253" s="332" t="s">
        <v>920</v>
      </c>
    </row>
    <row r="254" spans="1:9" ht="135" x14ac:dyDescent="0.2">
      <c r="A254" s="67">
        <v>246</v>
      </c>
      <c r="B254" s="69" t="s">
        <v>2051</v>
      </c>
      <c r="C254" s="23" t="s">
        <v>2053</v>
      </c>
      <c r="D254" s="12">
        <v>18.3</v>
      </c>
      <c r="E254" s="57">
        <v>3</v>
      </c>
      <c r="F254" s="12">
        <v>91.64</v>
      </c>
      <c r="G254" s="57" t="s">
        <v>1053</v>
      </c>
      <c r="H254" s="57" t="s">
        <v>1841</v>
      </c>
      <c r="I254" s="23" t="s">
        <v>2054</v>
      </c>
    </row>
    <row r="255" spans="1:9" ht="135" x14ac:dyDescent="0.2">
      <c r="A255" s="67">
        <v>247</v>
      </c>
      <c r="B255" s="71" t="s">
        <v>2051</v>
      </c>
      <c r="C255" s="296" t="s">
        <v>1055</v>
      </c>
      <c r="D255" s="9">
        <v>259</v>
      </c>
      <c r="E255" s="74" t="s">
        <v>1056</v>
      </c>
      <c r="F255" s="132"/>
      <c r="G255" s="201" t="s">
        <v>2048</v>
      </c>
      <c r="H255" s="201" t="s">
        <v>184</v>
      </c>
      <c r="I255" s="332" t="s">
        <v>776</v>
      </c>
    </row>
    <row r="256" spans="1:9" ht="135" x14ac:dyDescent="0.2">
      <c r="A256" s="67">
        <v>248</v>
      </c>
      <c r="B256" s="71" t="s">
        <v>2051</v>
      </c>
      <c r="C256" s="296" t="s">
        <v>2049</v>
      </c>
      <c r="D256" s="9">
        <v>204.9</v>
      </c>
      <c r="E256" s="201" t="s">
        <v>919</v>
      </c>
      <c r="F256" s="132"/>
      <c r="G256" s="201" t="s">
        <v>2036</v>
      </c>
      <c r="H256" s="201" t="s">
        <v>1051</v>
      </c>
      <c r="I256" s="332" t="s">
        <v>2050</v>
      </c>
    </row>
    <row r="257" spans="1:9" ht="125.25" customHeight="1" x14ac:dyDescent="0.2">
      <c r="A257" s="67">
        <v>249</v>
      </c>
      <c r="B257" s="69" t="s">
        <v>2051</v>
      </c>
      <c r="C257" s="23" t="s">
        <v>2611</v>
      </c>
      <c r="D257" s="12">
        <v>383.3</v>
      </c>
      <c r="E257" s="57" t="s">
        <v>2615</v>
      </c>
      <c r="F257" s="12">
        <v>1919.37</v>
      </c>
      <c r="G257" s="23" t="s">
        <v>1053</v>
      </c>
      <c r="H257" s="57" t="s">
        <v>1841</v>
      </c>
      <c r="I257" s="23" t="s">
        <v>2613</v>
      </c>
    </row>
    <row r="258" spans="1:9" ht="128.25" customHeight="1" x14ac:dyDescent="0.2">
      <c r="A258" s="67">
        <v>250</v>
      </c>
      <c r="B258" s="69" t="s">
        <v>2051</v>
      </c>
      <c r="C258" s="23" t="s">
        <v>2614</v>
      </c>
      <c r="D258" s="12">
        <v>106.1</v>
      </c>
      <c r="E258" s="57" t="s">
        <v>2616</v>
      </c>
      <c r="F258" s="12">
        <v>531.29999999999995</v>
      </c>
      <c r="G258" s="23" t="s">
        <v>1053</v>
      </c>
      <c r="H258" s="57" t="s">
        <v>2612</v>
      </c>
      <c r="I258" s="23" t="s">
        <v>2613</v>
      </c>
    </row>
    <row r="259" spans="1:9" ht="173.25" customHeight="1" x14ac:dyDescent="0.2">
      <c r="A259" s="67">
        <v>251</v>
      </c>
      <c r="B259" s="80" t="s">
        <v>454</v>
      </c>
      <c r="C259" s="4" t="s">
        <v>2146</v>
      </c>
      <c r="D259" s="134" t="s">
        <v>2147</v>
      </c>
      <c r="E259" s="200" t="s">
        <v>2201</v>
      </c>
      <c r="F259" s="134">
        <v>143.72</v>
      </c>
      <c r="G259" s="5" t="s">
        <v>187</v>
      </c>
      <c r="H259" s="4" t="s">
        <v>1841</v>
      </c>
      <c r="I259" s="5" t="s">
        <v>2213</v>
      </c>
    </row>
    <row r="260" spans="1:9" ht="105" customHeight="1" x14ac:dyDescent="0.2">
      <c r="A260" s="67">
        <v>252</v>
      </c>
      <c r="B260" s="78" t="s">
        <v>454</v>
      </c>
      <c r="C260" s="3" t="s">
        <v>2148</v>
      </c>
      <c r="D260" s="201" t="s">
        <v>2149</v>
      </c>
      <c r="E260" s="59" t="s">
        <v>2150</v>
      </c>
      <c r="F260" s="201" t="s">
        <v>23</v>
      </c>
      <c r="G260" s="59" t="s">
        <v>455</v>
      </c>
      <c r="H260" s="3" t="s">
        <v>1</v>
      </c>
      <c r="I260" s="7" t="s">
        <v>2151</v>
      </c>
    </row>
    <row r="261" spans="1:9" ht="141" customHeight="1" x14ac:dyDescent="0.2">
      <c r="A261" s="67">
        <v>253</v>
      </c>
      <c r="B261" s="78" t="s">
        <v>454</v>
      </c>
      <c r="C261" s="3" t="s">
        <v>2152</v>
      </c>
      <c r="D261" s="201" t="s">
        <v>2153</v>
      </c>
      <c r="E261" s="59" t="s">
        <v>2154</v>
      </c>
      <c r="F261" s="201" t="s">
        <v>23</v>
      </c>
      <c r="G261" s="59" t="s">
        <v>618</v>
      </c>
      <c r="H261" s="3" t="s">
        <v>2</v>
      </c>
      <c r="I261" s="7" t="s">
        <v>2155</v>
      </c>
    </row>
    <row r="262" spans="1:9" ht="133.5" customHeight="1" x14ac:dyDescent="0.2">
      <c r="A262" s="67">
        <v>254</v>
      </c>
      <c r="B262" s="78" t="s">
        <v>454</v>
      </c>
      <c r="C262" s="3" t="s">
        <v>1028</v>
      </c>
      <c r="D262" s="201" t="s">
        <v>2156</v>
      </c>
      <c r="E262" s="59" t="s">
        <v>2154</v>
      </c>
      <c r="F262" s="201" t="s">
        <v>23</v>
      </c>
      <c r="G262" s="59" t="s">
        <v>575</v>
      </c>
      <c r="H262" s="3" t="s">
        <v>2</v>
      </c>
      <c r="I262" s="7" t="s">
        <v>2157</v>
      </c>
    </row>
    <row r="263" spans="1:9" ht="150" customHeight="1" x14ac:dyDescent="0.2">
      <c r="A263" s="67">
        <v>255</v>
      </c>
      <c r="B263" s="78" t="s">
        <v>454</v>
      </c>
      <c r="C263" s="3" t="s">
        <v>2158</v>
      </c>
      <c r="D263" s="201" t="s">
        <v>1277</v>
      </c>
      <c r="E263" s="309" t="s">
        <v>2202</v>
      </c>
      <c r="F263" s="201" t="s">
        <v>23</v>
      </c>
      <c r="G263" s="59" t="s">
        <v>1278</v>
      </c>
      <c r="H263" s="3" t="s">
        <v>2</v>
      </c>
      <c r="I263" s="7" t="s">
        <v>2159</v>
      </c>
    </row>
    <row r="264" spans="1:9" ht="94.5" customHeight="1" x14ac:dyDescent="0.2">
      <c r="A264" s="67">
        <v>256</v>
      </c>
      <c r="B264" s="78" t="s">
        <v>454</v>
      </c>
      <c r="C264" s="3" t="s">
        <v>1029</v>
      </c>
      <c r="D264" s="201" t="s">
        <v>2160</v>
      </c>
      <c r="E264" s="59" t="s">
        <v>2154</v>
      </c>
      <c r="F264" s="201" t="s">
        <v>23</v>
      </c>
      <c r="G264" s="59" t="s">
        <v>575</v>
      </c>
      <c r="H264" s="3" t="s">
        <v>2</v>
      </c>
      <c r="I264" s="7" t="s">
        <v>2203</v>
      </c>
    </row>
    <row r="265" spans="1:9" ht="155.25" customHeight="1" x14ac:dyDescent="0.2">
      <c r="A265" s="67">
        <v>257</v>
      </c>
      <c r="B265" s="56" t="s">
        <v>454</v>
      </c>
      <c r="C265" s="64" t="s">
        <v>1030</v>
      </c>
      <c r="D265" s="57" t="s">
        <v>2161</v>
      </c>
      <c r="E265" s="66" t="s">
        <v>2162</v>
      </c>
      <c r="F265" s="57">
        <v>119.19</v>
      </c>
      <c r="G265" s="66" t="s">
        <v>455</v>
      </c>
      <c r="H265" s="64" t="s">
        <v>1844</v>
      </c>
      <c r="I265" s="66" t="s">
        <v>2214</v>
      </c>
    </row>
    <row r="266" spans="1:9" ht="90" x14ac:dyDescent="0.2">
      <c r="A266" s="67">
        <v>258</v>
      </c>
      <c r="B266" s="78" t="s">
        <v>454</v>
      </c>
      <c r="C266" s="3" t="s">
        <v>1031</v>
      </c>
      <c r="D266" s="201" t="s">
        <v>2163</v>
      </c>
      <c r="E266" s="59" t="s">
        <v>318</v>
      </c>
      <c r="F266" s="201" t="s">
        <v>23</v>
      </c>
      <c r="G266" s="59" t="s">
        <v>688</v>
      </c>
      <c r="H266" s="3" t="s">
        <v>1104</v>
      </c>
      <c r="I266" s="7" t="s">
        <v>2164</v>
      </c>
    </row>
    <row r="267" spans="1:9" ht="123.75" x14ac:dyDescent="0.2">
      <c r="A267" s="67">
        <v>259</v>
      </c>
      <c r="B267" s="78" t="s">
        <v>454</v>
      </c>
      <c r="C267" s="3" t="s">
        <v>2165</v>
      </c>
      <c r="D267" s="201" t="s">
        <v>2166</v>
      </c>
      <c r="E267" s="59" t="s">
        <v>318</v>
      </c>
      <c r="F267" s="201" t="s">
        <v>23</v>
      </c>
      <c r="G267" s="59" t="s">
        <v>2167</v>
      </c>
      <c r="H267" s="3" t="s">
        <v>2</v>
      </c>
      <c r="I267" s="7" t="s">
        <v>2168</v>
      </c>
    </row>
    <row r="268" spans="1:9" ht="146.25" x14ac:dyDescent="0.2">
      <c r="A268" s="67">
        <v>260</v>
      </c>
      <c r="B268" s="78" t="s">
        <v>454</v>
      </c>
      <c r="C268" s="3" t="s">
        <v>2204</v>
      </c>
      <c r="D268" s="201" t="s">
        <v>2205</v>
      </c>
      <c r="E268" s="59" t="s">
        <v>17</v>
      </c>
      <c r="F268" s="201" t="s">
        <v>23</v>
      </c>
      <c r="G268" s="59" t="s">
        <v>2206</v>
      </c>
      <c r="H268" s="3" t="s">
        <v>2</v>
      </c>
      <c r="I268" s="7" t="s">
        <v>2207</v>
      </c>
    </row>
    <row r="269" spans="1:9" ht="135" x14ac:dyDescent="0.2">
      <c r="A269" s="67">
        <v>261</v>
      </c>
      <c r="B269" s="78" t="s">
        <v>454</v>
      </c>
      <c r="C269" s="3" t="s">
        <v>2169</v>
      </c>
      <c r="D269" s="201" t="s">
        <v>2170</v>
      </c>
      <c r="E269" s="59" t="s">
        <v>17</v>
      </c>
      <c r="F269" s="201" t="s">
        <v>23</v>
      </c>
      <c r="G269" s="59" t="s">
        <v>1278</v>
      </c>
      <c r="H269" s="3" t="s">
        <v>2</v>
      </c>
      <c r="I269" s="7" t="s">
        <v>2171</v>
      </c>
    </row>
    <row r="270" spans="1:9" ht="157.5" x14ac:dyDescent="0.2">
      <c r="A270" s="67">
        <v>262</v>
      </c>
      <c r="B270" s="78" t="s">
        <v>454</v>
      </c>
      <c r="C270" s="3" t="s">
        <v>1032</v>
      </c>
      <c r="D270" s="201" t="s">
        <v>2172</v>
      </c>
      <c r="E270" s="309" t="s">
        <v>2208</v>
      </c>
      <c r="F270" s="201" t="s">
        <v>23</v>
      </c>
      <c r="G270" s="59" t="s">
        <v>603</v>
      </c>
      <c r="H270" s="3" t="s">
        <v>973</v>
      </c>
      <c r="I270" s="7" t="s">
        <v>2173</v>
      </c>
    </row>
    <row r="271" spans="1:9" ht="123.75" x14ac:dyDescent="0.2">
      <c r="A271" s="67">
        <v>263</v>
      </c>
      <c r="B271" s="78" t="s">
        <v>454</v>
      </c>
      <c r="C271" s="3" t="s">
        <v>641</v>
      </c>
      <c r="D271" s="201" t="s">
        <v>642</v>
      </c>
      <c r="E271" s="309" t="s">
        <v>2209</v>
      </c>
      <c r="F271" s="201" t="s">
        <v>23</v>
      </c>
      <c r="G271" s="59" t="s">
        <v>2174</v>
      </c>
      <c r="H271" s="3" t="s">
        <v>895</v>
      </c>
      <c r="I271" s="7" t="s">
        <v>2175</v>
      </c>
    </row>
    <row r="272" spans="1:9" ht="123.75" x14ac:dyDescent="0.2">
      <c r="A272" s="67">
        <v>264</v>
      </c>
      <c r="B272" s="78" t="s">
        <v>454</v>
      </c>
      <c r="C272" s="3" t="s">
        <v>2176</v>
      </c>
      <c r="D272" s="201" t="s">
        <v>2177</v>
      </c>
      <c r="E272" s="59" t="s">
        <v>2154</v>
      </c>
      <c r="F272" s="201" t="s">
        <v>23</v>
      </c>
      <c r="G272" s="59" t="s">
        <v>618</v>
      </c>
      <c r="H272" s="3" t="s">
        <v>2</v>
      </c>
      <c r="I272" s="7" t="s">
        <v>2178</v>
      </c>
    </row>
    <row r="273" spans="1:9" ht="112.5" x14ac:dyDescent="0.2">
      <c r="A273" s="67">
        <v>265</v>
      </c>
      <c r="B273" s="78" t="s">
        <v>454</v>
      </c>
      <c r="C273" s="3" t="s">
        <v>1279</v>
      </c>
      <c r="D273" s="201" t="s">
        <v>721</v>
      </c>
      <c r="E273" s="309" t="s">
        <v>2210</v>
      </c>
      <c r="F273" s="201" t="s">
        <v>23</v>
      </c>
      <c r="G273" s="59" t="s">
        <v>1280</v>
      </c>
      <c r="H273" s="3" t="s">
        <v>1</v>
      </c>
      <c r="I273" s="7" t="s">
        <v>2179</v>
      </c>
    </row>
    <row r="274" spans="1:9" ht="146.25" x14ac:dyDescent="0.2">
      <c r="A274" s="67">
        <v>266</v>
      </c>
      <c r="B274" s="78" t="s">
        <v>454</v>
      </c>
      <c r="C274" s="3" t="s">
        <v>2180</v>
      </c>
      <c r="D274" s="201" t="s">
        <v>2181</v>
      </c>
      <c r="E274" s="59" t="s">
        <v>482</v>
      </c>
      <c r="F274" s="201" t="s">
        <v>23</v>
      </c>
      <c r="G274" s="59" t="s">
        <v>455</v>
      </c>
      <c r="H274" s="3" t="s">
        <v>1759</v>
      </c>
      <c r="I274" s="7" t="s">
        <v>2182</v>
      </c>
    </row>
    <row r="275" spans="1:9" ht="123.75" x14ac:dyDescent="0.2">
      <c r="A275" s="67">
        <v>267</v>
      </c>
      <c r="B275" s="78" t="s">
        <v>454</v>
      </c>
      <c r="C275" s="3" t="s">
        <v>1033</v>
      </c>
      <c r="D275" s="201" t="s">
        <v>2191</v>
      </c>
      <c r="E275" s="59" t="s">
        <v>318</v>
      </c>
      <c r="F275" s="201" t="s">
        <v>23</v>
      </c>
      <c r="G275" s="59" t="s">
        <v>566</v>
      </c>
      <c r="H275" s="3" t="s">
        <v>2</v>
      </c>
      <c r="I275" s="7" t="s">
        <v>2184</v>
      </c>
    </row>
    <row r="276" spans="1:9" ht="123.75" x14ac:dyDescent="0.2">
      <c r="A276" s="67">
        <v>268</v>
      </c>
      <c r="B276" s="78" t="s">
        <v>454</v>
      </c>
      <c r="C276" s="3" t="s">
        <v>1033</v>
      </c>
      <c r="D276" s="201" t="s">
        <v>2190</v>
      </c>
      <c r="E276" s="59" t="s">
        <v>318</v>
      </c>
      <c r="F276" s="201" t="s">
        <v>23</v>
      </c>
      <c r="G276" s="59" t="s">
        <v>566</v>
      </c>
      <c r="H276" s="3" t="s">
        <v>2</v>
      </c>
      <c r="I276" s="7" t="s">
        <v>2184</v>
      </c>
    </row>
    <row r="277" spans="1:9" ht="123.75" x14ac:dyDescent="0.2">
      <c r="A277" s="67">
        <v>269</v>
      </c>
      <c r="B277" s="78" t="s">
        <v>454</v>
      </c>
      <c r="C277" s="3" t="s">
        <v>1033</v>
      </c>
      <c r="D277" s="201" t="s">
        <v>2188</v>
      </c>
      <c r="E277" s="59" t="s">
        <v>318</v>
      </c>
      <c r="F277" s="201" t="s">
        <v>23</v>
      </c>
      <c r="G277" s="59" t="s">
        <v>566</v>
      </c>
      <c r="H277" s="3" t="s">
        <v>2</v>
      </c>
      <c r="I277" s="7" t="s">
        <v>2189</v>
      </c>
    </row>
    <row r="278" spans="1:9" ht="123.75" x14ac:dyDescent="0.2">
      <c r="A278" s="67">
        <v>270</v>
      </c>
      <c r="B278" s="78" t="s">
        <v>454</v>
      </c>
      <c r="C278" s="3" t="s">
        <v>1033</v>
      </c>
      <c r="D278" s="201" t="s">
        <v>2183</v>
      </c>
      <c r="E278" s="59" t="s">
        <v>318</v>
      </c>
      <c r="F278" s="201" t="s">
        <v>23</v>
      </c>
      <c r="G278" s="59" t="s">
        <v>566</v>
      </c>
      <c r="H278" s="3" t="s">
        <v>2</v>
      </c>
      <c r="I278" s="7" t="s">
        <v>2184</v>
      </c>
    </row>
    <row r="279" spans="1:9" ht="101.25" x14ac:dyDescent="0.2">
      <c r="A279" s="67">
        <v>271</v>
      </c>
      <c r="B279" s="78" t="s">
        <v>454</v>
      </c>
      <c r="C279" s="3" t="s">
        <v>1033</v>
      </c>
      <c r="D279" s="201" t="s">
        <v>1281</v>
      </c>
      <c r="E279" s="59" t="s">
        <v>318</v>
      </c>
      <c r="F279" s="201" t="s">
        <v>23</v>
      </c>
      <c r="G279" s="59" t="s">
        <v>566</v>
      </c>
      <c r="H279" s="3" t="s">
        <v>2</v>
      </c>
      <c r="I279" s="7" t="s">
        <v>2185</v>
      </c>
    </row>
    <row r="280" spans="1:9" ht="126.75" customHeight="1" x14ac:dyDescent="0.2">
      <c r="A280" s="67">
        <v>272</v>
      </c>
      <c r="B280" s="78" t="s">
        <v>454</v>
      </c>
      <c r="C280" s="3" t="s">
        <v>1033</v>
      </c>
      <c r="D280" s="201" t="s">
        <v>2186</v>
      </c>
      <c r="E280" s="59" t="s">
        <v>318</v>
      </c>
      <c r="F280" s="201" t="s">
        <v>23</v>
      </c>
      <c r="G280" s="59" t="s">
        <v>566</v>
      </c>
      <c r="H280" s="3" t="s">
        <v>2</v>
      </c>
      <c r="I280" s="7" t="s">
        <v>2184</v>
      </c>
    </row>
    <row r="281" spans="1:9" ht="132.75" customHeight="1" x14ac:dyDescent="0.2">
      <c r="A281" s="67">
        <v>273</v>
      </c>
      <c r="B281" s="78" t="s">
        <v>454</v>
      </c>
      <c r="C281" s="3" t="s">
        <v>1033</v>
      </c>
      <c r="D281" s="201" t="s">
        <v>2187</v>
      </c>
      <c r="E281" s="59" t="s">
        <v>318</v>
      </c>
      <c r="F281" s="201" t="s">
        <v>23</v>
      </c>
      <c r="G281" s="59" t="s">
        <v>566</v>
      </c>
      <c r="H281" s="3" t="s">
        <v>2</v>
      </c>
      <c r="I281" s="7" t="s">
        <v>2184</v>
      </c>
    </row>
    <row r="282" spans="1:9" ht="135" x14ac:dyDescent="0.2">
      <c r="A282" s="67">
        <v>274</v>
      </c>
      <c r="B282" s="78" t="s">
        <v>454</v>
      </c>
      <c r="C282" s="3" t="s">
        <v>1034</v>
      </c>
      <c r="D282" s="201" t="s">
        <v>2192</v>
      </c>
      <c r="E282" s="59" t="s">
        <v>2150</v>
      </c>
      <c r="F282" s="201" t="s">
        <v>23</v>
      </c>
      <c r="G282" s="59" t="s">
        <v>566</v>
      </c>
      <c r="H282" s="3" t="s">
        <v>1759</v>
      </c>
      <c r="I282" s="7" t="s">
        <v>2193</v>
      </c>
    </row>
    <row r="283" spans="1:9" ht="129.75" customHeight="1" x14ac:dyDescent="0.2">
      <c r="A283" s="67">
        <v>275</v>
      </c>
      <c r="B283" s="80" t="s">
        <v>454</v>
      </c>
      <c r="C283" s="4" t="s">
        <v>2662</v>
      </c>
      <c r="D283" s="134" t="s">
        <v>2194</v>
      </c>
      <c r="E283" s="5" t="s">
        <v>482</v>
      </c>
      <c r="F283" s="134">
        <v>287.43</v>
      </c>
      <c r="G283" s="5" t="s">
        <v>455</v>
      </c>
      <c r="H283" s="4" t="s">
        <v>1841</v>
      </c>
      <c r="I283" s="5" t="s">
        <v>2215</v>
      </c>
    </row>
    <row r="284" spans="1:9" ht="138.75" customHeight="1" x14ac:dyDescent="0.2">
      <c r="A284" s="67">
        <v>276</v>
      </c>
      <c r="B284" s="80" t="s">
        <v>454</v>
      </c>
      <c r="C284" s="4" t="s">
        <v>2661</v>
      </c>
      <c r="D284" s="134" t="s">
        <v>2195</v>
      </c>
      <c r="E284" s="5" t="s">
        <v>482</v>
      </c>
      <c r="F284" s="134">
        <v>508.26</v>
      </c>
      <c r="G284" s="5" t="s">
        <v>566</v>
      </c>
      <c r="H284" s="4" t="s">
        <v>1841</v>
      </c>
      <c r="I284" s="5" t="s">
        <v>2216</v>
      </c>
    </row>
    <row r="285" spans="1:9" ht="115.5" customHeight="1" x14ac:dyDescent="0.2">
      <c r="A285" s="67">
        <v>277</v>
      </c>
      <c r="B285" s="78" t="s">
        <v>454</v>
      </c>
      <c r="C285" s="3" t="s">
        <v>2196</v>
      </c>
      <c r="D285" s="201" t="s">
        <v>2197</v>
      </c>
      <c r="E285" s="59" t="s">
        <v>482</v>
      </c>
      <c r="F285" s="201" t="s">
        <v>23</v>
      </c>
      <c r="G285" s="59" t="s">
        <v>566</v>
      </c>
      <c r="H285" s="3" t="s">
        <v>1759</v>
      </c>
      <c r="I285" s="7" t="s">
        <v>2211</v>
      </c>
    </row>
    <row r="286" spans="1:9" ht="157.5" x14ac:dyDescent="0.2">
      <c r="A286" s="67">
        <v>278</v>
      </c>
      <c r="B286" s="78" t="s">
        <v>454</v>
      </c>
      <c r="C286" s="3" t="s">
        <v>1282</v>
      </c>
      <c r="D286" s="201" t="s">
        <v>1283</v>
      </c>
      <c r="E286" s="309" t="s">
        <v>2212</v>
      </c>
      <c r="F286" s="201" t="s">
        <v>23</v>
      </c>
      <c r="G286" s="59" t="s">
        <v>1284</v>
      </c>
      <c r="H286" s="3" t="s">
        <v>2</v>
      </c>
      <c r="I286" s="7" t="s">
        <v>2198</v>
      </c>
    </row>
    <row r="287" spans="1:9" ht="91.5" customHeight="1" x14ac:dyDescent="0.2">
      <c r="A287" s="67">
        <v>279</v>
      </c>
      <c r="B287" s="71" t="s">
        <v>342</v>
      </c>
      <c r="C287" s="52" t="s">
        <v>955</v>
      </c>
      <c r="D287" s="180">
        <v>133.80000000000001</v>
      </c>
      <c r="E287" s="375" t="s">
        <v>2649</v>
      </c>
      <c r="F287" s="53"/>
      <c r="G287" s="52" t="s">
        <v>581</v>
      </c>
      <c r="H287" s="52" t="s">
        <v>2128</v>
      </c>
      <c r="I287" s="82" t="s">
        <v>2129</v>
      </c>
    </row>
    <row r="288" spans="1:9" ht="81" customHeight="1" x14ac:dyDescent="0.2">
      <c r="A288" s="67">
        <v>280</v>
      </c>
      <c r="B288" s="71" t="s">
        <v>342</v>
      </c>
      <c r="C288" s="52" t="s">
        <v>580</v>
      </c>
      <c r="D288" s="180">
        <v>11</v>
      </c>
      <c r="E288" s="52" t="s">
        <v>2136</v>
      </c>
      <c r="F288" s="53"/>
      <c r="G288" s="52" t="s">
        <v>581</v>
      </c>
      <c r="H288" s="87" t="s">
        <v>2130</v>
      </c>
      <c r="I288" s="82" t="s">
        <v>2630</v>
      </c>
    </row>
    <row r="289" spans="1:9" ht="71.25" customHeight="1" x14ac:dyDescent="0.2">
      <c r="A289" s="67">
        <v>281</v>
      </c>
      <c r="B289" s="71" t="s">
        <v>342</v>
      </c>
      <c r="C289" s="52" t="s">
        <v>773</v>
      </c>
      <c r="D289" s="180">
        <v>16.2</v>
      </c>
      <c r="E289" s="20">
        <v>3</v>
      </c>
      <c r="F289" s="53"/>
      <c r="G289" s="87" t="s">
        <v>581</v>
      </c>
      <c r="H289" s="87" t="s">
        <v>2131</v>
      </c>
      <c r="I289" s="82" t="s">
        <v>2132</v>
      </c>
    </row>
    <row r="290" spans="1:9" ht="78" customHeight="1" x14ac:dyDescent="0.2">
      <c r="A290" s="67">
        <v>282</v>
      </c>
      <c r="B290" s="69" t="s">
        <v>342</v>
      </c>
      <c r="C290" s="57" t="s">
        <v>773</v>
      </c>
      <c r="D290" s="130">
        <v>16</v>
      </c>
      <c r="E290" s="27">
        <v>3</v>
      </c>
      <c r="F290" s="15">
        <v>75.08</v>
      </c>
      <c r="G290" s="160" t="s">
        <v>581</v>
      </c>
      <c r="H290" s="160" t="s">
        <v>2692</v>
      </c>
      <c r="I290" s="66" t="s">
        <v>2693</v>
      </c>
    </row>
    <row r="291" spans="1:9" ht="73.5" customHeight="1" x14ac:dyDescent="0.2">
      <c r="A291" s="67">
        <v>283</v>
      </c>
      <c r="B291" s="69" t="s">
        <v>342</v>
      </c>
      <c r="C291" s="57" t="s">
        <v>2631</v>
      </c>
      <c r="D291" s="12">
        <v>20.7</v>
      </c>
      <c r="E291" s="27">
        <v>3</v>
      </c>
      <c r="F291" s="12">
        <v>103.66</v>
      </c>
      <c r="G291" s="160" t="s">
        <v>581</v>
      </c>
      <c r="H291" s="160" t="s">
        <v>2632</v>
      </c>
      <c r="I291" s="66" t="s">
        <v>2633</v>
      </c>
    </row>
    <row r="292" spans="1:9" ht="76.5" customHeight="1" x14ac:dyDescent="0.2">
      <c r="A292" s="67">
        <v>284</v>
      </c>
      <c r="B292" s="71" t="s">
        <v>342</v>
      </c>
      <c r="C292" s="201" t="s">
        <v>2634</v>
      </c>
      <c r="D292" s="55">
        <v>25.5</v>
      </c>
      <c r="E292" s="87" t="s">
        <v>2648</v>
      </c>
      <c r="F292" s="55"/>
      <c r="G292" s="201" t="s">
        <v>581</v>
      </c>
      <c r="H292" s="201" t="s">
        <v>2133</v>
      </c>
      <c r="I292" s="82" t="s">
        <v>2134</v>
      </c>
    </row>
    <row r="293" spans="1:9" ht="78.75" x14ac:dyDescent="0.2">
      <c r="A293" s="67">
        <v>285</v>
      </c>
      <c r="B293" s="71" t="s">
        <v>342</v>
      </c>
      <c r="C293" s="201" t="s">
        <v>2634</v>
      </c>
      <c r="D293" s="9">
        <v>32.200000000000003</v>
      </c>
      <c r="E293" s="87" t="s">
        <v>2648</v>
      </c>
      <c r="F293" s="333"/>
      <c r="G293" s="201" t="s">
        <v>581</v>
      </c>
      <c r="H293" s="201" t="s">
        <v>2133</v>
      </c>
      <c r="I293" s="82" t="s">
        <v>2135</v>
      </c>
    </row>
    <row r="294" spans="1:9" ht="78.75" x14ac:dyDescent="0.2">
      <c r="A294" s="67">
        <v>286</v>
      </c>
      <c r="B294" s="71" t="s">
        <v>342</v>
      </c>
      <c r="C294" s="201" t="s">
        <v>2635</v>
      </c>
      <c r="D294" s="9">
        <v>3.5</v>
      </c>
      <c r="E294" s="52" t="s">
        <v>2647</v>
      </c>
      <c r="F294" s="333"/>
      <c r="G294" s="201" t="s">
        <v>340</v>
      </c>
      <c r="H294" s="201" t="s">
        <v>2636</v>
      </c>
      <c r="I294" s="82" t="s">
        <v>2637</v>
      </c>
    </row>
    <row r="295" spans="1:9" ht="81" customHeight="1" x14ac:dyDescent="0.2">
      <c r="A295" s="67">
        <v>287</v>
      </c>
      <c r="B295" s="68" t="s">
        <v>342</v>
      </c>
      <c r="C295" s="201" t="s">
        <v>580</v>
      </c>
      <c r="D295" s="9">
        <v>2.7</v>
      </c>
      <c r="E295" s="52" t="s">
        <v>2136</v>
      </c>
      <c r="F295" s="333"/>
      <c r="G295" s="201" t="s">
        <v>340</v>
      </c>
      <c r="H295" s="201" t="s">
        <v>2636</v>
      </c>
      <c r="I295" s="82" t="s">
        <v>2638</v>
      </c>
    </row>
    <row r="296" spans="1:9" ht="81" customHeight="1" x14ac:dyDescent="0.2">
      <c r="A296" s="67">
        <v>288</v>
      </c>
      <c r="B296" s="68" t="s">
        <v>342</v>
      </c>
      <c r="C296" s="201" t="s">
        <v>2639</v>
      </c>
      <c r="D296" s="9">
        <v>2.8</v>
      </c>
      <c r="E296" s="52" t="s">
        <v>2136</v>
      </c>
      <c r="F296" s="333"/>
      <c r="G296" s="201" t="s">
        <v>340</v>
      </c>
      <c r="H296" s="201" t="s">
        <v>2636</v>
      </c>
      <c r="I296" s="54" t="s">
        <v>2640</v>
      </c>
    </row>
    <row r="297" spans="1:9" ht="72.75" customHeight="1" x14ac:dyDescent="0.2">
      <c r="A297" s="67">
        <v>289</v>
      </c>
      <c r="B297" s="68" t="s">
        <v>342</v>
      </c>
      <c r="C297" s="201" t="s">
        <v>2641</v>
      </c>
      <c r="D297" s="9">
        <v>2.8</v>
      </c>
      <c r="E297" s="52" t="s">
        <v>2136</v>
      </c>
      <c r="F297" s="333"/>
      <c r="G297" s="201" t="s">
        <v>340</v>
      </c>
      <c r="H297" s="201" t="s">
        <v>2636</v>
      </c>
      <c r="I297" s="82" t="s">
        <v>2642</v>
      </c>
    </row>
    <row r="298" spans="1:9" ht="77.25" customHeight="1" x14ac:dyDescent="0.2">
      <c r="A298" s="67">
        <v>290</v>
      </c>
      <c r="B298" s="68" t="s">
        <v>342</v>
      </c>
      <c r="C298" s="201" t="s">
        <v>2643</v>
      </c>
      <c r="D298" s="9">
        <v>2.8</v>
      </c>
      <c r="E298" s="52" t="s">
        <v>2136</v>
      </c>
      <c r="F298" s="333"/>
      <c r="G298" s="201" t="s">
        <v>340</v>
      </c>
      <c r="H298" s="201" t="s">
        <v>2636</v>
      </c>
      <c r="I298" s="82" t="s">
        <v>2644</v>
      </c>
    </row>
    <row r="299" spans="1:9" ht="75" customHeight="1" x14ac:dyDescent="0.2">
      <c r="A299" s="67">
        <v>291</v>
      </c>
      <c r="B299" s="68" t="s">
        <v>342</v>
      </c>
      <c r="C299" s="201" t="s">
        <v>2645</v>
      </c>
      <c r="D299" s="9">
        <v>2.7</v>
      </c>
      <c r="E299" s="52" t="s">
        <v>2136</v>
      </c>
      <c r="F299" s="333"/>
      <c r="G299" s="201" t="s">
        <v>340</v>
      </c>
      <c r="H299" s="201" t="s">
        <v>2636</v>
      </c>
      <c r="I299" s="82" t="s">
        <v>2646</v>
      </c>
    </row>
    <row r="300" spans="1:9" ht="105.75" customHeight="1" x14ac:dyDescent="0.2">
      <c r="A300" s="67">
        <v>292</v>
      </c>
      <c r="B300" s="77" t="s">
        <v>1246</v>
      </c>
      <c r="C300" s="51" t="s">
        <v>1768</v>
      </c>
      <c r="D300" s="52">
        <v>13.8</v>
      </c>
      <c r="E300" s="52" t="s">
        <v>2668</v>
      </c>
      <c r="F300" s="52"/>
      <c r="G300" s="82" t="s">
        <v>724</v>
      </c>
      <c r="H300" s="51" t="s">
        <v>1769</v>
      </c>
      <c r="I300" s="82" t="s">
        <v>1770</v>
      </c>
    </row>
    <row r="301" spans="1:9" ht="101.25" x14ac:dyDescent="0.2">
      <c r="A301" s="67">
        <v>293</v>
      </c>
      <c r="B301" s="78" t="s">
        <v>1246</v>
      </c>
      <c r="C301" s="3" t="s">
        <v>1247</v>
      </c>
      <c r="D301" s="201">
        <v>34.799999999999997</v>
      </c>
      <c r="E301" s="201" t="s">
        <v>2667</v>
      </c>
      <c r="F301" s="201"/>
      <c r="G301" s="59" t="s">
        <v>724</v>
      </c>
      <c r="H301" s="3" t="s">
        <v>1771</v>
      </c>
      <c r="I301" s="59" t="s">
        <v>1772</v>
      </c>
    </row>
    <row r="302" spans="1:9" ht="101.25" x14ac:dyDescent="0.2">
      <c r="A302" s="67">
        <v>294</v>
      </c>
      <c r="B302" s="78" t="s">
        <v>1246</v>
      </c>
      <c r="C302" s="3" t="s">
        <v>1248</v>
      </c>
      <c r="D302" s="201">
        <v>21</v>
      </c>
      <c r="E302" s="201" t="s">
        <v>2663</v>
      </c>
      <c r="F302" s="201"/>
      <c r="G302" s="59" t="s">
        <v>724</v>
      </c>
      <c r="H302" s="3" t="s">
        <v>1249</v>
      </c>
      <c r="I302" s="59" t="s">
        <v>1773</v>
      </c>
    </row>
    <row r="303" spans="1:9" ht="101.25" x14ac:dyDescent="0.2">
      <c r="A303" s="67">
        <v>295</v>
      </c>
      <c r="B303" s="77" t="s">
        <v>1246</v>
      </c>
      <c r="C303" s="51" t="s">
        <v>1250</v>
      </c>
      <c r="D303" s="52">
        <v>18.100000000000001</v>
      </c>
      <c r="E303" s="52" t="s">
        <v>2666</v>
      </c>
      <c r="F303" s="52"/>
      <c r="G303" s="82" t="s">
        <v>1077</v>
      </c>
      <c r="H303" s="51" t="s">
        <v>585</v>
      </c>
      <c r="I303" s="82" t="s">
        <v>1774</v>
      </c>
    </row>
    <row r="304" spans="1:9" ht="112.5" x14ac:dyDescent="0.2">
      <c r="A304" s="67">
        <v>296</v>
      </c>
      <c r="B304" s="56" t="s">
        <v>1246</v>
      </c>
      <c r="C304" s="64" t="s">
        <v>1631</v>
      </c>
      <c r="D304" s="57">
        <v>34.9</v>
      </c>
      <c r="E304" s="57">
        <v>3</v>
      </c>
      <c r="F304" s="57">
        <v>174.76</v>
      </c>
      <c r="G304" s="66" t="s">
        <v>1252</v>
      </c>
      <c r="H304" s="64" t="s">
        <v>1791</v>
      </c>
      <c r="I304" s="66" t="s">
        <v>1789</v>
      </c>
    </row>
    <row r="305" spans="1:9" ht="112.5" x14ac:dyDescent="0.2">
      <c r="A305" s="67">
        <v>297</v>
      </c>
      <c r="B305" s="56" t="s">
        <v>1246</v>
      </c>
      <c r="C305" s="64" t="s">
        <v>1631</v>
      </c>
      <c r="D305" s="57">
        <v>48.1</v>
      </c>
      <c r="E305" s="57">
        <v>3</v>
      </c>
      <c r="F305" s="57">
        <v>240.86</v>
      </c>
      <c r="G305" s="66" t="s">
        <v>1252</v>
      </c>
      <c r="H305" s="64" t="s">
        <v>1791</v>
      </c>
      <c r="I305" s="66" t="s">
        <v>1790</v>
      </c>
    </row>
    <row r="306" spans="1:9" ht="114.75" customHeight="1" x14ac:dyDescent="0.2">
      <c r="A306" s="67">
        <v>298</v>
      </c>
      <c r="B306" s="56" t="s">
        <v>1246</v>
      </c>
      <c r="C306" s="64" t="s">
        <v>1631</v>
      </c>
      <c r="D306" s="57">
        <v>4</v>
      </c>
      <c r="E306" s="57">
        <v>3</v>
      </c>
      <c r="F306" s="57">
        <v>18.77</v>
      </c>
      <c r="G306" s="66" t="s">
        <v>1632</v>
      </c>
      <c r="H306" s="64" t="s">
        <v>1846</v>
      </c>
      <c r="I306" s="66" t="s">
        <v>1847</v>
      </c>
    </row>
    <row r="307" spans="1:9" ht="127.5" customHeight="1" x14ac:dyDescent="0.2">
      <c r="A307" s="67">
        <v>299</v>
      </c>
      <c r="B307" s="56" t="s">
        <v>1246</v>
      </c>
      <c r="C307" s="64" t="s">
        <v>1631</v>
      </c>
      <c r="D307" s="57">
        <v>79.7</v>
      </c>
      <c r="E307" s="57">
        <v>3</v>
      </c>
      <c r="F307" s="57">
        <v>399.1</v>
      </c>
      <c r="G307" s="66" t="s">
        <v>1252</v>
      </c>
      <c r="H307" s="64" t="s">
        <v>1791</v>
      </c>
      <c r="I307" s="66" t="s">
        <v>1848</v>
      </c>
    </row>
    <row r="308" spans="1:9" ht="120.75" customHeight="1" x14ac:dyDescent="0.2">
      <c r="A308" s="67">
        <v>300</v>
      </c>
      <c r="B308" s="56" t="s">
        <v>1246</v>
      </c>
      <c r="C308" s="64" t="s">
        <v>1251</v>
      </c>
      <c r="D308" s="57">
        <v>17.5</v>
      </c>
      <c r="E308" s="57" t="s">
        <v>2665</v>
      </c>
      <c r="F308" s="57">
        <v>87.63</v>
      </c>
      <c r="G308" s="66" t="s">
        <v>1252</v>
      </c>
      <c r="H308" s="64" t="s">
        <v>1791</v>
      </c>
      <c r="I308" s="66" t="s">
        <v>1849</v>
      </c>
    </row>
    <row r="309" spans="1:9" ht="131.25" customHeight="1" x14ac:dyDescent="0.2">
      <c r="A309" s="67">
        <v>301</v>
      </c>
      <c r="B309" s="56" t="s">
        <v>1246</v>
      </c>
      <c r="C309" s="64" t="s">
        <v>1251</v>
      </c>
      <c r="D309" s="57">
        <v>49.6</v>
      </c>
      <c r="E309" s="57" t="s">
        <v>2663</v>
      </c>
      <c r="F309" s="57">
        <v>248.37</v>
      </c>
      <c r="G309" s="66" t="s">
        <v>1252</v>
      </c>
      <c r="H309" s="64" t="s">
        <v>1791</v>
      </c>
      <c r="I309" s="66" t="s">
        <v>1850</v>
      </c>
    </row>
    <row r="310" spans="1:9" ht="113.25" customHeight="1" x14ac:dyDescent="0.2">
      <c r="A310" s="67">
        <v>302</v>
      </c>
      <c r="B310" s="56" t="s">
        <v>1246</v>
      </c>
      <c r="C310" s="64" t="s">
        <v>1251</v>
      </c>
      <c r="D310" s="57">
        <v>8</v>
      </c>
      <c r="E310" s="57" t="s">
        <v>2664</v>
      </c>
      <c r="F310" s="57">
        <v>40.06</v>
      </c>
      <c r="G310" s="66" t="s">
        <v>1252</v>
      </c>
      <c r="H310" s="64" t="s">
        <v>1791</v>
      </c>
      <c r="I310" s="66" t="s">
        <v>1851</v>
      </c>
    </row>
    <row r="311" spans="1:9" ht="118.5" customHeight="1" x14ac:dyDescent="0.2">
      <c r="A311" s="67">
        <v>303</v>
      </c>
      <c r="B311" s="56" t="s">
        <v>1246</v>
      </c>
      <c r="C311" s="64" t="s">
        <v>1251</v>
      </c>
      <c r="D311" s="57">
        <v>27.5</v>
      </c>
      <c r="E311" s="57" t="s">
        <v>2663</v>
      </c>
      <c r="F311" s="57">
        <v>137.71</v>
      </c>
      <c r="G311" s="66" t="s">
        <v>1252</v>
      </c>
      <c r="H311" s="64" t="s">
        <v>1791</v>
      </c>
      <c r="I311" s="66" t="s">
        <v>1852</v>
      </c>
    </row>
    <row r="312" spans="1:9" ht="101.25" x14ac:dyDescent="0.2">
      <c r="A312" s="67">
        <v>304</v>
      </c>
      <c r="B312" s="77" t="s">
        <v>1246</v>
      </c>
      <c r="C312" s="51" t="s">
        <v>1251</v>
      </c>
      <c r="D312" s="52">
        <v>299.3</v>
      </c>
      <c r="E312" s="52" t="s">
        <v>2669</v>
      </c>
      <c r="F312" s="52"/>
      <c r="G312" s="82" t="s">
        <v>501</v>
      </c>
      <c r="H312" s="51" t="s">
        <v>1775</v>
      </c>
      <c r="I312" s="82" t="s">
        <v>1776</v>
      </c>
    </row>
    <row r="313" spans="1:9" ht="114" customHeight="1" x14ac:dyDescent="0.2">
      <c r="A313" s="67">
        <v>305</v>
      </c>
      <c r="B313" s="77" t="s">
        <v>1253</v>
      </c>
      <c r="C313" s="51" t="s">
        <v>1777</v>
      </c>
      <c r="D313" s="53">
        <v>86.6</v>
      </c>
      <c r="E313" s="52">
        <v>3</v>
      </c>
      <c r="F313" s="52"/>
      <c r="G313" s="82" t="s">
        <v>724</v>
      </c>
      <c r="H313" s="51" t="s">
        <v>1856</v>
      </c>
      <c r="I313" s="82" t="s">
        <v>1778</v>
      </c>
    </row>
    <row r="314" spans="1:9" ht="101.25" customHeight="1" x14ac:dyDescent="0.2">
      <c r="A314" s="67">
        <v>306</v>
      </c>
      <c r="B314" s="103" t="s">
        <v>1254</v>
      </c>
      <c r="C314" s="51" t="s">
        <v>122</v>
      </c>
      <c r="D314" s="53">
        <v>39.5</v>
      </c>
      <c r="E314" s="52" t="s">
        <v>2670</v>
      </c>
      <c r="F314" s="52"/>
      <c r="G314" s="82" t="s">
        <v>501</v>
      </c>
      <c r="H314" s="51" t="s">
        <v>1255</v>
      </c>
      <c r="I314" s="16" t="s">
        <v>1779</v>
      </c>
    </row>
    <row r="315" spans="1:9" ht="142.5" customHeight="1" x14ac:dyDescent="0.2">
      <c r="A315" s="67">
        <v>307</v>
      </c>
      <c r="B315" s="103" t="s">
        <v>1254</v>
      </c>
      <c r="C315" s="51" t="s">
        <v>1780</v>
      </c>
      <c r="D315" s="53">
        <v>65.400000000000006</v>
      </c>
      <c r="E315" s="52" t="s">
        <v>2671</v>
      </c>
      <c r="F315" s="300"/>
      <c r="G315" s="82" t="s">
        <v>724</v>
      </c>
      <c r="H315" s="51" t="s">
        <v>1781</v>
      </c>
      <c r="I315" s="82" t="s">
        <v>1782</v>
      </c>
    </row>
    <row r="316" spans="1:9" ht="146.25" x14ac:dyDescent="0.2">
      <c r="A316" s="67">
        <v>308</v>
      </c>
      <c r="B316" s="176" t="s">
        <v>1254</v>
      </c>
      <c r="C316" s="64" t="s">
        <v>1258</v>
      </c>
      <c r="D316" s="15">
        <v>472.2</v>
      </c>
      <c r="E316" s="57" t="s">
        <v>2670</v>
      </c>
      <c r="F316" s="177">
        <v>1329.48</v>
      </c>
      <c r="G316" s="66" t="s">
        <v>1649</v>
      </c>
      <c r="H316" s="64" t="s">
        <v>1854</v>
      </c>
      <c r="I316" s="66" t="s">
        <v>1853</v>
      </c>
    </row>
    <row r="317" spans="1:9" ht="123.75" x14ac:dyDescent="0.2">
      <c r="A317" s="67">
        <v>309</v>
      </c>
      <c r="B317" s="103" t="s">
        <v>1254</v>
      </c>
      <c r="C317" s="51" t="s">
        <v>1783</v>
      </c>
      <c r="D317" s="53">
        <v>154</v>
      </c>
      <c r="E317" s="52" t="s">
        <v>2671</v>
      </c>
      <c r="F317" s="300"/>
      <c r="G317" s="82" t="s">
        <v>724</v>
      </c>
      <c r="H317" s="51" t="s">
        <v>1784</v>
      </c>
      <c r="I317" s="82" t="s">
        <v>1785</v>
      </c>
    </row>
    <row r="318" spans="1:9" ht="123.75" x14ac:dyDescent="0.2">
      <c r="A318" s="67">
        <v>310</v>
      </c>
      <c r="B318" s="310" t="s">
        <v>1254</v>
      </c>
      <c r="C318" s="3" t="s">
        <v>782</v>
      </c>
      <c r="D318" s="10">
        <v>70.900000000000006</v>
      </c>
      <c r="E318" s="201">
        <v>3</v>
      </c>
      <c r="F318" s="201"/>
      <c r="G318" s="59" t="s">
        <v>724</v>
      </c>
      <c r="H318" s="3" t="s">
        <v>1786</v>
      </c>
      <c r="I318" s="59" t="s">
        <v>1787</v>
      </c>
    </row>
    <row r="319" spans="1:9" ht="86.25" customHeight="1" x14ac:dyDescent="0.2">
      <c r="A319" s="67">
        <v>311</v>
      </c>
      <c r="B319" s="103" t="s">
        <v>1254</v>
      </c>
      <c r="C319" s="51" t="s">
        <v>755</v>
      </c>
      <c r="D319" s="53">
        <v>139.6</v>
      </c>
      <c r="E319" s="52" t="s">
        <v>2664</v>
      </c>
      <c r="F319" s="300"/>
      <c r="G319" s="82" t="s">
        <v>724</v>
      </c>
      <c r="H319" s="51" t="s">
        <v>1788</v>
      </c>
      <c r="I319" s="82" t="s">
        <v>1256</v>
      </c>
    </row>
    <row r="320" spans="1:9" ht="119.25" customHeight="1" x14ac:dyDescent="0.2">
      <c r="A320" s="67">
        <v>312</v>
      </c>
      <c r="B320" s="176" t="s">
        <v>1254</v>
      </c>
      <c r="C320" s="64" t="s">
        <v>1257</v>
      </c>
      <c r="D320" s="12">
        <v>263.10000000000002</v>
      </c>
      <c r="E320" s="12">
        <v>3</v>
      </c>
      <c r="F320" s="12">
        <v>1234.5999999999999</v>
      </c>
      <c r="G320" s="23" t="s">
        <v>1259</v>
      </c>
      <c r="H320" s="23" t="s">
        <v>1767</v>
      </c>
      <c r="I320" s="66" t="s">
        <v>1855</v>
      </c>
    </row>
    <row r="321" spans="1:9" ht="112.5" x14ac:dyDescent="0.2">
      <c r="A321" s="67">
        <v>313</v>
      </c>
      <c r="B321" s="56" t="s">
        <v>443</v>
      </c>
      <c r="C321" s="64" t="s">
        <v>2071</v>
      </c>
      <c r="D321" s="57" t="s">
        <v>794</v>
      </c>
      <c r="E321" s="66" t="s">
        <v>2122</v>
      </c>
      <c r="F321" s="57">
        <v>1354.54</v>
      </c>
      <c r="G321" s="23" t="s">
        <v>968</v>
      </c>
      <c r="H321" s="64" t="s">
        <v>1767</v>
      </c>
      <c r="I321" s="66" t="s">
        <v>2072</v>
      </c>
    </row>
    <row r="322" spans="1:9" ht="108" customHeight="1" x14ac:dyDescent="0.2">
      <c r="A322" s="67">
        <v>314</v>
      </c>
      <c r="B322" s="56" t="s">
        <v>443</v>
      </c>
      <c r="C322" s="64" t="s">
        <v>2672</v>
      </c>
      <c r="D322" s="57" t="s">
        <v>900</v>
      </c>
      <c r="E322" s="66" t="s">
        <v>756</v>
      </c>
      <c r="F322" s="57">
        <v>476.76</v>
      </c>
      <c r="G322" s="66" t="s">
        <v>714</v>
      </c>
      <c r="H322" s="64" t="s">
        <v>1767</v>
      </c>
      <c r="I322" s="66" t="s">
        <v>2073</v>
      </c>
    </row>
    <row r="323" spans="1:9" ht="144" customHeight="1" x14ac:dyDescent="0.2">
      <c r="A323" s="67">
        <v>315</v>
      </c>
      <c r="B323" s="78" t="s">
        <v>443</v>
      </c>
      <c r="C323" s="3" t="s">
        <v>901</v>
      </c>
      <c r="D323" s="201" t="s">
        <v>902</v>
      </c>
      <c r="E323" s="59" t="s">
        <v>795</v>
      </c>
      <c r="F323" s="201" t="s">
        <v>23</v>
      </c>
      <c r="G323" s="59" t="s">
        <v>714</v>
      </c>
      <c r="H323" s="3" t="s">
        <v>2</v>
      </c>
      <c r="I323" s="7" t="s">
        <v>2074</v>
      </c>
    </row>
    <row r="324" spans="1:9" ht="95.25" customHeight="1" x14ac:dyDescent="0.2">
      <c r="A324" s="67">
        <v>316</v>
      </c>
      <c r="B324" s="80" t="s">
        <v>443</v>
      </c>
      <c r="C324" s="4" t="s">
        <v>2075</v>
      </c>
      <c r="D324" s="134" t="s">
        <v>2076</v>
      </c>
      <c r="E324" s="57">
        <v>3</v>
      </c>
      <c r="F324" s="134">
        <v>118.18</v>
      </c>
      <c r="G324" s="5" t="s">
        <v>568</v>
      </c>
      <c r="H324" s="4" t="s">
        <v>1841</v>
      </c>
      <c r="I324" s="5" t="s">
        <v>2077</v>
      </c>
    </row>
    <row r="325" spans="1:9" ht="111.75" customHeight="1" x14ac:dyDescent="0.2">
      <c r="A325" s="67">
        <v>317</v>
      </c>
      <c r="B325" s="56" t="s">
        <v>443</v>
      </c>
      <c r="C325" s="64" t="s">
        <v>2078</v>
      </c>
      <c r="D325" s="57" t="s">
        <v>316</v>
      </c>
      <c r="E325" s="66" t="s">
        <v>1512</v>
      </c>
      <c r="F325" s="57">
        <v>550.9</v>
      </c>
      <c r="G325" s="66" t="s">
        <v>568</v>
      </c>
      <c r="H325" s="64" t="s">
        <v>1767</v>
      </c>
      <c r="I325" s="66" t="s">
        <v>2079</v>
      </c>
    </row>
    <row r="326" spans="1:9" ht="117" customHeight="1" x14ac:dyDescent="0.2">
      <c r="A326" s="67">
        <v>318</v>
      </c>
      <c r="B326" s="78" t="s">
        <v>443</v>
      </c>
      <c r="C326" s="3" t="s">
        <v>2080</v>
      </c>
      <c r="D326" s="201" t="s">
        <v>369</v>
      </c>
      <c r="E326" s="59" t="s">
        <v>1512</v>
      </c>
      <c r="F326" s="201" t="s">
        <v>23</v>
      </c>
      <c r="G326" s="59" t="s">
        <v>796</v>
      </c>
      <c r="H326" s="3" t="s">
        <v>2</v>
      </c>
      <c r="I326" s="7" t="s">
        <v>2081</v>
      </c>
    </row>
    <row r="327" spans="1:9" ht="106.5" customHeight="1" x14ac:dyDescent="0.2">
      <c r="A327" s="67">
        <v>319</v>
      </c>
      <c r="B327" s="56" t="s">
        <v>443</v>
      </c>
      <c r="C327" s="64" t="s">
        <v>672</v>
      </c>
      <c r="D327" s="57">
        <v>2351.1</v>
      </c>
      <c r="E327" s="66" t="s">
        <v>1513</v>
      </c>
      <c r="F327" s="57">
        <v>2202.5100000000002</v>
      </c>
      <c r="G327" s="66" t="s">
        <v>930</v>
      </c>
      <c r="H327" s="64" t="s">
        <v>1767</v>
      </c>
      <c r="I327" s="66" t="s">
        <v>2082</v>
      </c>
    </row>
    <row r="328" spans="1:9" ht="79.5" customHeight="1" x14ac:dyDescent="0.2">
      <c r="A328" s="67">
        <v>320</v>
      </c>
      <c r="B328" s="56" t="s">
        <v>443</v>
      </c>
      <c r="C328" s="64" t="s">
        <v>1514</v>
      </c>
      <c r="D328" s="57" t="s">
        <v>1515</v>
      </c>
      <c r="E328" s="66" t="s">
        <v>582</v>
      </c>
      <c r="F328" s="57">
        <v>918.79</v>
      </c>
      <c r="G328" s="66" t="s">
        <v>1516</v>
      </c>
      <c r="H328" s="64" t="s">
        <v>1767</v>
      </c>
      <c r="I328" s="66" t="s">
        <v>2083</v>
      </c>
    </row>
    <row r="329" spans="1:9" ht="77.25" customHeight="1" x14ac:dyDescent="0.2">
      <c r="A329" s="67">
        <v>321</v>
      </c>
      <c r="B329" s="56" t="s">
        <v>443</v>
      </c>
      <c r="C329" s="64" t="s">
        <v>966</v>
      </c>
      <c r="D329" s="57" t="s">
        <v>1517</v>
      </c>
      <c r="E329" s="66">
        <v>3</v>
      </c>
      <c r="F329" s="57">
        <v>297.04000000000002</v>
      </c>
      <c r="G329" s="66" t="s">
        <v>1518</v>
      </c>
      <c r="H329" s="64" t="s">
        <v>1767</v>
      </c>
      <c r="I329" s="66" t="s">
        <v>1519</v>
      </c>
    </row>
    <row r="330" spans="1:9" ht="111" customHeight="1" x14ac:dyDescent="0.2">
      <c r="A330" s="67">
        <v>322</v>
      </c>
      <c r="B330" s="80" t="s">
        <v>443</v>
      </c>
      <c r="C330" s="4" t="s">
        <v>2617</v>
      </c>
      <c r="D330" s="134" t="s">
        <v>2618</v>
      </c>
      <c r="E330" s="134">
        <v>3</v>
      </c>
      <c r="F330" s="134">
        <v>536.29999999999995</v>
      </c>
      <c r="G330" s="5" t="s">
        <v>2619</v>
      </c>
      <c r="H330" s="4" t="s">
        <v>1841</v>
      </c>
      <c r="I330" s="5" t="s">
        <v>2620</v>
      </c>
    </row>
    <row r="331" spans="1:9" ht="78" customHeight="1" x14ac:dyDescent="0.2">
      <c r="A331" s="67">
        <v>323</v>
      </c>
      <c r="B331" s="56" t="s">
        <v>443</v>
      </c>
      <c r="C331" s="64" t="s">
        <v>382</v>
      </c>
      <c r="D331" s="57" t="s">
        <v>318</v>
      </c>
      <c r="E331" s="66">
        <v>3</v>
      </c>
      <c r="F331" s="57">
        <v>4.6900000000000004</v>
      </c>
      <c r="G331" s="66" t="s">
        <v>2673</v>
      </c>
      <c r="H331" s="64" t="s">
        <v>2123</v>
      </c>
      <c r="I331" s="66" t="s">
        <v>2124</v>
      </c>
    </row>
    <row r="332" spans="1:9" ht="85.5" customHeight="1" x14ac:dyDescent="0.2">
      <c r="A332" s="67">
        <v>324</v>
      </c>
      <c r="B332" s="78" t="s">
        <v>443</v>
      </c>
      <c r="C332" s="3" t="s">
        <v>382</v>
      </c>
      <c r="D332" s="201" t="s">
        <v>1106</v>
      </c>
      <c r="E332" s="59" t="s">
        <v>798</v>
      </c>
      <c r="F332" s="201" t="s">
        <v>23</v>
      </c>
      <c r="G332" s="59" t="s">
        <v>639</v>
      </c>
      <c r="H332" s="3" t="s">
        <v>1759</v>
      </c>
      <c r="I332" s="7" t="s">
        <v>2084</v>
      </c>
    </row>
    <row r="333" spans="1:9" ht="83.25" customHeight="1" x14ac:dyDescent="0.2">
      <c r="A333" s="67">
        <v>325</v>
      </c>
      <c r="B333" s="78" t="s">
        <v>443</v>
      </c>
      <c r="C333" s="3" t="s">
        <v>382</v>
      </c>
      <c r="D333" s="201" t="s">
        <v>797</v>
      </c>
      <c r="E333" s="59" t="s">
        <v>756</v>
      </c>
      <c r="F333" s="201" t="s">
        <v>23</v>
      </c>
      <c r="G333" s="59" t="s">
        <v>639</v>
      </c>
      <c r="H333" s="3" t="s">
        <v>1104</v>
      </c>
      <c r="I333" s="7" t="s">
        <v>2085</v>
      </c>
    </row>
    <row r="334" spans="1:9" ht="78.75" x14ac:dyDescent="0.2">
      <c r="A334" s="67">
        <v>326</v>
      </c>
      <c r="B334" s="78" t="s">
        <v>443</v>
      </c>
      <c r="C334" s="3" t="s">
        <v>382</v>
      </c>
      <c r="D334" s="201" t="s">
        <v>642</v>
      </c>
      <c r="E334" s="59" t="s">
        <v>967</v>
      </c>
      <c r="F334" s="201" t="s">
        <v>23</v>
      </c>
      <c r="G334" s="59" t="s">
        <v>639</v>
      </c>
      <c r="H334" s="3" t="s">
        <v>1104</v>
      </c>
      <c r="I334" s="7" t="s">
        <v>2086</v>
      </c>
    </row>
    <row r="335" spans="1:9" ht="90.75" customHeight="1" x14ac:dyDescent="0.2">
      <c r="A335" s="67">
        <v>327</v>
      </c>
      <c r="B335" s="78" t="s">
        <v>443</v>
      </c>
      <c r="C335" s="3" t="s">
        <v>382</v>
      </c>
      <c r="D335" s="201" t="s">
        <v>1017</v>
      </c>
      <c r="E335" s="59" t="s">
        <v>582</v>
      </c>
      <c r="F335" s="201" t="s">
        <v>23</v>
      </c>
      <c r="G335" s="59" t="s">
        <v>639</v>
      </c>
      <c r="H335" s="3" t="s">
        <v>1265</v>
      </c>
      <c r="I335" s="7" t="s">
        <v>2087</v>
      </c>
    </row>
    <row r="336" spans="1:9" ht="93.75" customHeight="1" x14ac:dyDescent="0.2">
      <c r="A336" s="67">
        <v>328</v>
      </c>
      <c r="B336" s="80" t="s">
        <v>443</v>
      </c>
      <c r="C336" s="4" t="s">
        <v>382</v>
      </c>
      <c r="D336" s="134" t="s">
        <v>956</v>
      </c>
      <c r="E336" s="5" t="s">
        <v>1105</v>
      </c>
      <c r="F336" s="134">
        <v>63.6</v>
      </c>
      <c r="G336" s="5" t="s">
        <v>639</v>
      </c>
      <c r="H336" s="4" t="s">
        <v>1841</v>
      </c>
      <c r="I336" s="5" t="s">
        <v>2088</v>
      </c>
    </row>
    <row r="337" spans="1:9" ht="78.75" x14ac:dyDescent="0.2">
      <c r="A337" s="67">
        <v>329</v>
      </c>
      <c r="B337" s="78" t="s">
        <v>443</v>
      </c>
      <c r="C337" s="3" t="s">
        <v>382</v>
      </c>
      <c r="D337" s="201" t="s">
        <v>757</v>
      </c>
      <c r="E337" s="59" t="s">
        <v>799</v>
      </c>
      <c r="F337" s="201" t="s">
        <v>23</v>
      </c>
      <c r="G337" s="59" t="s">
        <v>639</v>
      </c>
      <c r="H337" s="3" t="s">
        <v>895</v>
      </c>
      <c r="I337" s="7" t="s">
        <v>2089</v>
      </c>
    </row>
    <row r="338" spans="1:9" ht="112.5" x14ac:dyDescent="0.2">
      <c r="A338" s="67">
        <v>330</v>
      </c>
      <c r="B338" s="80" t="s">
        <v>443</v>
      </c>
      <c r="C338" s="4" t="s">
        <v>2090</v>
      </c>
      <c r="D338" s="134" t="s">
        <v>2091</v>
      </c>
      <c r="E338" s="5" t="s">
        <v>582</v>
      </c>
      <c r="F338" s="134">
        <v>84.63</v>
      </c>
      <c r="G338" s="5" t="s">
        <v>603</v>
      </c>
      <c r="H338" s="4" t="s">
        <v>2125</v>
      </c>
      <c r="I338" s="5" t="s">
        <v>2092</v>
      </c>
    </row>
    <row r="339" spans="1:9" ht="84" customHeight="1" x14ac:dyDescent="0.2">
      <c r="A339" s="67">
        <v>331</v>
      </c>
      <c r="B339" s="78" t="s">
        <v>443</v>
      </c>
      <c r="C339" s="3" t="s">
        <v>132</v>
      </c>
      <c r="D339" s="201" t="s">
        <v>306</v>
      </c>
      <c r="E339" s="59" t="s">
        <v>317</v>
      </c>
      <c r="F339" s="201" t="s">
        <v>23</v>
      </c>
      <c r="G339" s="59" t="s">
        <v>569</v>
      </c>
      <c r="H339" s="3" t="s">
        <v>1107</v>
      </c>
      <c r="I339" s="7" t="s">
        <v>758</v>
      </c>
    </row>
    <row r="340" spans="1:9" ht="67.5" x14ac:dyDescent="0.2">
      <c r="A340" s="67">
        <v>332</v>
      </c>
      <c r="B340" s="78" t="s">
        <v>443</v>
      </c>
      <c r="C340" s="3" t="s">
        <v>131</v>
      </c>
      <c r="D340" s="201" t="s">
        <v>307</v>
      </c>
      <c r="E340" s="59" t="s">
        <v>317</v>
      </c>
      <c r="F340" s="201" t="s">
        <v>23</v>
      </c>
      <c r="G340" s="59" t="s">
        <v>569</v>
      </c>
      <c r="H340" s="3" t="s">
        <v>1107</v>
      </c>
      <c r="I340" s="59" t="s">
        <v>571</v>
      </c>
    </row>
    <row r="341" spans="1:9" ht="70.5" customHeight="1" x14ac:dyDescent="0.2">
      <c r="A341" s="67">
        <v>333</v>
      </c>
      <c r="B341" s="78" t="s">
        <v>443</v>
      </c>
      <c r="C341" s="3" t="s">
        <v>130</v>
      </c>
      <c r="D341" s="201" t="s">
        <v>308</v>
      </c>
      <c r="E341" s="59" t="s">
        <v>317</v>
      </c>
      <c r="F341" s="201" t="s">
        <v>23</v>
      </c>
      <c r="G341" s="59" t="s">
        <v>569</v>
      </c>
      <c r="H341" s="3" t="s">
        <v>1107</v>
      </c>
      <c r="I341" s="59" t="s">
        <v>570</v>
      </c>
    </row>
    <row r="342" spans="1:9" ht="90.75" customHeight="1" x14ac:dyDescent="0.2">
      <c r="A342" s="67">
        <v>334</v>
      </c>
      <c r="B342" s="78" t="s">
        <v>443</v>
      </c>
      <c r="C342" s="3" t="s">
        <v>2093</v>
      </c>
      <c r="D342" s="201" t="s">
        <v>1018</v>
      </c>
      <c r="E342" s="59" t="s">
        <v>381</v>
      </c>
      <c r="F342" s="201" t="s">
        <v>23</v>
      </c>
      <c r="G342" s="59" t="s">
        <v>800</v>
      </c>
      <c r="H342" s="3" t="s">
        <v>2</v>
      </c>
      <c r="I342" s="7" t="s">
        <v>1108</v>
      </c>
    </row>
    <row r="343" spans="1:9" ht="108" customHeight="1" x14ac:dyDescent="0.2">
      <c r="A343" s="67">
        <v>335</v>
      </c>
      <c r="B343" s="56" t="s">
        <v>443</v>
      </c>
      <c r="C343" s="64" t="s">
        <v>2094</v>
      </c>
      <c r="D343" s="57" t="s">
        <v>801</v>
      </c>
      <c r="E343" s="66" t="s">
        <v>1520</v>
      </c>
      <c r="F343" s="57">
        <v>1415.73</v>
      </c>
      <c r="G343" s="66" t="s">
        <v>1521</v>
      </c>
      <c r="H343" s="64" t="s">
        <v>1767</v>
      </c>
      <c r="I343" s="66" t="s">
        <v>2095</v>
      </c>
    </row>
    <row r="344" spans="1:9" ht="102.75" customHeight="1" x14ac:dyDescent="0.2">
      <c r="A344" s="67">
        <v>336</v>
      </c>
      <c r="B344" s="56" t="s">
        <v>443</v>
      </c>
      <c r="C344" s="64" t="s">
        <v>1522</v>
      </c>
      <c r="D344" s="57" t="s">
        <v>1525</v>
      </c>
      <c r="E344" s="66" t="s">
        <v>1520</v>
      </c>
      <c r="F344" s="57">
        <v>62.18</v>
      </c>
      <c r="G344" s="66" t="s">
        <v>1518</v>
      </c>
      <c r="H344" s="64" t="s">
        <v>1767</v>
      </c>
      <c r="I344" s="66" t="s">
        <v>2096</v>
      </c>
    </row>
    <row r="345" spans="1:9" ht="96.75" customHeight="1" x14ac:dyDescent="0.2">
      <c r="A345" s="67">
        <v>337</v>
      </c>
      <c r="B345" s="56" t="s">
        <v>443</v>
      </c>
      <c r="C345" s="64" t="s">
        <v>1522</v>
      </c>
      <c r="D345" s="57" t="s">
        <v>1524</v>
      </c>
      <c r="E345" s="66" t="s">
        <v>1520</v>
      </c>
      <c r="F345" s="57">
        <v>124.35</v>
      </c>
      <c r="G345" s="66" t="s">
        <v>1518</v>
      </c>
      <c r="H345" s="64" t="s">
        <v>1767</v>
      </c>
      <c r="I345" s="66" t="s">
        <v>2096</v>
      </c>
    </row>
    <row r="346" spans="1:9" ht="101.25" x14ac:dyDescent="0.2">
      <c r="A346" s="67">
        <v>338</v>
      </c>
      <c r="B346" s="56" t="s">
        <v>443</v>
      </c>
      <c r="C346" s="64" t="s">
        <v>1522</v>
      </c>
      <c r="D346" s="57" t="s">
        <v>1523</v>
      </c>
      <c r="E346" s="66" t="s">
        <v>1520</v>
      </c>
      <c r="F346" s="57">
        <v>52.37</v>
      </c>
      <c r="G346" s="66" t="s">
        <v>1518</v>
      </c>
      <c r="H346" s="64" t="s">
        <v>1767</v>
      </c>
      <c r="I346" s="66" t="s">
        <v>2097</v>
      </c>
    </row>
    <row r="347" spans="1:9" ht="112.5" x14ac:dyDescent="0.2">
      <c r="A347" s="67">
        <v>339</v>
      </c>
      <c r="B347" s="56" t="s">
        <v>443</v>
      </c>
      <c r="C347" s="64" t="s">
        <v>1522</v>
      </c>
      <c r="D347" s="57" t="s">
        <v>1526</v>
      </c>
      <c r="E347" s="66" t="s">
        <v>1520</v>
      </c>
      <c r="F347" s="57">
        <v>360.1</v>
      </c>
      <c r="G347" s="66" t="s">
        <v>1518</v>
      </c>
      <c r="H347" s="64" t="s">
        <v>1767</v>
      </c>
      <c r="I347" s="66" t="s">
        <v>2098</v>
      </c>
    </row>
    <row r="348" spans="1:9" ht="152.25" customHeight="1" x14ac:dyDescent="0.2">
      <c r="A348" s="67">
        <v>340</v>
      </c>
      <c r="B348" s="78" t="s">
        <v>443</v>
      </c>
      <c r="C348" s="3" t="s">
        <v>430</v>
      </c>
      <c r="D348" s="201" t="s">
        <v>425</v>
      </c>
      <c r="E348" s="59" t="s">
        <v>1527</v>
      </c>
      <c r="F348" s="201" t="s">
        <v>23</v>
      </c>
      <c r="G348" s="59" t="s">
        <v>802</v>
      </c>
      <c r="H348" s="3" t="s">
        <v>2</v>
      </c>
      <c r="I348" s="7" t="s">
        <v>2099</v>
      </c>
    </row>
    <row r="349" spans="1:9" ht="124.5" customHeight="1" x14ac:dyDescent="0.2">
      <c r="A349" s="67">
        <v>341</v>
      </c>
      <c r="B349" s="56" t="s">
        <v>443</v>
      </c>
      <c r="C349" s="64" t="s">
        <v>2100</v>
      </c>
      <c r="D349" s="57" t="s">
        <v>1019</v>
      </c>
      <c r="E349" s="66" t="s">
        <v>2126</v>
      </c>
      <c r="F349" s="57">
        <v>1227.75</v>
      </c>
      <c r="G349" s="66" t="s">
        <v>1020</v>
      </c>
      <c r="H349" s="64" t="s">
        <v>1767</v>
      </c>
      <c r="I349" s="66" t="s">
        <v>2101</v>
      </c>
    </row>
    <row r="350" spans="1:9" ht="135" x14ac:dyDescent="0.2">
      <c r="A350" s="67">
        <v>342</v>
      </c>
      <c r="B350" s="78" t="s">
        <v>443</v>
      </c>
      <c r="C350" s="3" t="s">
        <v>759</v>
      </c>
      <c r="D350" s="201" t="s">
        <v>1021</v>
      </c>
      <c r="E350" s="59" t="s">
        <v>756</v>
      </c>
      <c r="F350" s="201" t="s">
        <v>23</v>
      </c>
      <c r="G350" s="59" t="s">
        <v>1020</v>
      </c>
      <c r="H350" s="3" t="s">
        <v>1265</v>
      </c>
      <c r="I350" s="7" t="s">
        <v>1109</v>
      </c>
    </row>
    <row r="351" spans="1:9" ht="195" customHeight="1" x14ac:dyDescent="0.2">
      <c r="A351" s="67">
        <v>343</v>
      </c>
      <c r="B351" s="78" t="s">
        <v>443</v>
      </c>
      <c r="C351" s="3" t="s">
        <v>2102</v>
      </c>
      <c r="D351" s="201" t="s">
        <v>1209</v>
      </c>
      <c r="E351" s="59" t="s">
        <v>713</v>
      </c>
      <c r="F351" s="201" t="s">
        <v>23</v>
      </c>
      <c r="G351" s="59" t="s">
        <v>2674</v>
      </c>
      <c r="H351" s="3" t="s">
        <v>1</v>
      </c>
      <c r="I351" s="7" t="s">
        <v>1528</v>
      </c>
    </row>
    <row r="352" spans="1:9" ht="101.25" x14ac:dyDescent="0.2">
      <c r="A352" s="67">
        <v>344</v>
      </c>
      <c r="B352" s="78" t="s">
        <v>443</v>
      </c>
      <c r="C352" s="3" t="s">
        <v>2103</v>
      </c>
      <c r="D352" s="201" t="s">
        <v>2104</v>
      </c>
      <c r="E352" s="59" t="s">
        <v>330</v>
      </c>
      <c r="F352" s="201" t="s">
        <v>23</v>
      </c>
      <c r="G352" s="59" t="s">
        <v>714</v>
      </c>
      <c r="H352" s="3" t="s">
        <v>2</v>
      </c>
      <c r="I352" s="7" t="s">
        <v>2105</v>
      </c>
    </row>
    <row r="353" spans="1:9" ht="135" x14ac:dyDescent="0.2">
      <c r="A353" s="67">
        <v>345</v>
      </c>
      <c r="B353" s="56" t="s">
        <v>443</v>
      </c>
      <c r="C353" s="64" t="s">
        <v>2106</v>
      </c>
      <c r="D353" s="57" t="s">
        <v>321</v>
      </c>
      <c r="E353" s="66" t="s">
        <v>1513</v>
      </c>
      <c r="F353" s="57" t="s">
        <v>2107</v>
      </c>
      <c r="G353" s="66" t="s">
        <v>970</v>
      </c>
      <c r="H353" s="64" t="s">
        <v>1767</v>
      </c>
      <c r="I353" s="66" t="s">
        <v>1732</v>
      </c>
    </row>
    <row r="354" spans="1:9" ht="140.25" customHeight="1" x14ac:dyDescent="0.2">
      <c r="A354" s="67">
        <v>346</v>
      </c>
      <c r="B354" s="78" t="s">
        <v>443</v>
      </c>
      <c r="C354" s="3" t="s">
        <v>2108</v>
      </c>
      <c r="D354" s="201" t="s">
        <v>760</v>
      </c>
      <c r="E354" s="59" t="s">
        <v>795</v>
      </c>
      <c r="F354" s="201" t="s">
        <v>23</v>
      </c>
      <c r="G354" s="59" t="s">
        <v>568</v>
      </c>
      <c r="H354" s="3" t="s">
        <v>2</v>
      </c>
      <c r="I354" s="7" t="s">
        <v>2109</v>
      </c>
    </row>
    <row r="355" spans="1:9" ht="123.75" x14ac:dyDescent="0.2">
      <c r="A355" s="67">
        <v>347</v>
      </c>
      <c r="B355" s="56" t="s">
        <v>443</v>
      </c>
      <c r="C355" s="64" t="s">
        <v>2110</v>
      </c>
      <c r="D355" s="57" t="s">
        <v>1529</v>
      </c>
      <c r="E355" s="66" t="s">
        <v>713</v>
      </c>
      <c r="F355" s="57">
        <v>1182.98</v>
      </c>
      <c r="G355" s="66" t="s">
        <v>39</v>
      </c>
      <c r="H355" s="64" t="s">
        <v>1767</v>
      </c>
      <c r="I355" s="66" t="s">
        <v>2111</v>
      </c>
    </row>
    <row r="356" spans="1:9" ht="107.25" customHeight="1" x14ac:dyDescent="0.2">
      <c r="A356" s="67">
        <v>348</v>
      </c>
      <c r="B356" s="78" t="s">
        <v>443</v>
      </c>
      <c r="C356" s="3" t="s">
        <v>903</v>
      </c>
      <c r="D356" s="201" t="s">
        <v>188</v>
      </c>
      <c r="E356" s="59" t="s">
        <v>713</v>
      </c>
      <c r="F356" s="201" t="s">
        <v>23</v>
      </c>
      <c r="G356" s="59" t="s">
        <v>803</v>
      </c>
      <c r="H356" s="3" t="s">
        <v>1</v>
      </c>
      <c r="I356" s="7" t="s">
        <v>2112</v>
      </c>
    </row>
    <row r="357" spans="1:9" ht="112.5" x14ac:dyDescent="0.2">
      <c r="A357" s="67">
        <v>349</v>
      </c>
      <c r="B357" s="78" t="s">
        <v>443</v>
      </c>
      <c r="C357" s="3" t="s">
        <v>2113</v>
      </c>
      <c r="D357" s="201" t="s">
        <v>804</v>
      </c>
      <c r="E357" s="59" t="s">
        <v>1110</v>
      </c>
      <c r="F357" s="201" t="s">
        <v>23</v>
      </c>
      <c r="G357" s="59" t="s">
        <v>971</v>
      </c>
      <c r="H357" s="3" t="s">
        <v>1104</v>
      </c>
      <c r="I357" s="7" t="s">
        <v>2114</v>
      </c>
    </row>
    <row r="358" spans="1:9" ht="123.75" x14ac:dyDescent="0.2">
      <c r="A358" s="67">
        <v>350</v>
      </c>
      <c r="B358" s="78" t="s">
        <v>443</v>
      </c>
      <c r="C358" s="3" t="s">
        <v>2115</v>
      </c>
      <c r="D358" s="201" t="s">
        <v>494</v>
      </c>
      <c r="E358" s="59" t="s">
        <v>1111</v>
      </c>
      <c r="F358" s="201" t="s">
        <v>23</v>
      </c>
      <c r="G358" s="59" t="s">
        <v>603</v>
      </c>
      <c r="H358" s="3" t="s">
        <v>1759</v>
      </c>
      <c r="I358" s="7" t="s">
        <v>2116</v>
      </c>
    </row>
    <row r="359" spans="1:9" ht="112.5" x14ac:dyDescent="0.2">
      <c r="A359" s="67">
        <v>351</v>
      </c>
      <c r="B359" s="56" t="s">
        <v>443</v>
      </c>
      <c r="C359" s="64" t="s">
        <v>2117</v>
      </c>
      <c r="D359" s="57" t="s">
        <v>1530</v>
      </c>
      <c r="E359" s="66" t="s">
        <v>330</v>
      </c>
      <c r="F359" s="57">
        <v>459.87</v>
      </c>
      <c r="G359" s="66" t="s">
        <v>2118</v>
      </c>
      <c r="H359" s="64" t="s">
        <v>2127</v>
      </c>
      <c r="I359" s="66" t="s">
        <v>2119</v>
      </c>
    </row>
    <row r="360" spans="1:9" ht="105.75" customHeight="1" x14ac:dyDescent="0.2">
      <c r="A360" s="67">
        <v>352</v>
      </c>
      <c r="B360" s="78" t="s">
        <v>443</v>
      </c>
      <c r="C360" s="3" t="s">
        <v>969</v>
      </c>
      <c r="D360" s="201" t="s">
        <v>904</v>
      </c>
      <c r="E360" s="59" t="s">
        <v>756</v>
      </c>
      <c r="F360" s="201" t="s">
        <v>23</v>
      </c>
      <c r="G360" s="59" t="s">
        <v>639</v>
      </c>
      <c r="H360" s="3" t="s">
        <v>989</v>
      </c>
      <c r="I360" s="7" t="s">
        <v>2120</v>
      </c>
    </row>
    <row r="361" spans="1:9" ht="76.5" customHeight="1" x14ac:dyDescent="0.2">
      <c r="A361" s="67">
        <v>353</v>
      </c>
      <c r="B361" s="78" t="s">
        <v>443</v>
      </c>
      <c r="C361" s="3" t="s">
        <v>2121</v>
      </c>
      <c r="D361" s="201" t="s">
        <v>431</v>
      </c>
      <c r="E361" s="59" t="s">
        <v>1112</v>
      </c>
      <c r="F361" s="201" t="s">
        <v>23</v>
      </c>
      <c r="G361" s="59" t="s">
        <v>715</v>
      </c>
      <c r="H361" s="3" t="s">
        <v>1759</v>
      </c>
      <c r="I361" s="59" t="s">
        <v>1531</v>
      </c>
    </row>
    <row r="362" spans="1:9" ht="73.5" customHeight="1" x14ac:dyDescent="0.2">
      <c r="A362" s="67">
        <v>354</v>
      </c>
      <c r="B362" s="78" t="s">
        <v>840</v>
      </c>
      <c r="C362" s="296" t="s">
        <v>2055</v>
      </c>
      <c r="D362" s="9">
        <v>10.1</v>
      </c>
      <c r="E362" s="44">
        <v>3</v>
      </c>
      <c r="F362" s="58"/>
      <c r="G362" s="3" t="s">
        <v>2056</v>
      </c>
      <c r="H362" s="18" t="s">
        <v>574</v>
      </c>
      <c r="I362" s="296" t="s">
        <v>2057</v>
      </c>
    </row>
    <row r="363" spans="1:9" ht="101.25" customHeight="1" x14ac:dyDescent="0.2">
      <c r="A363" s="67">
        <v>355</v>
      </c>
      <c r="B363" s="78" t="s">
        <v>840</v>
      </c>
      <c r="C363" s="296" t="s">
        <v>2055</v>
      </c>
      <c r="D363" s="9">
        <v>40.4</v>
      </c>
      <c r="E363" s="44">
        <v>3</v>
      </c>
      <c r="F363" s="58"/>
      <c r="G363" s="3" t="s">
        <v>2056</v>
      </c>
      <c r="H363" s="18" t="s">
        <v>574</v>
      </c>
      <c r="I363" s="296" t="s">
        <v>2058</v>
      </c>
    </row>
    <row r="364" spans="1:9" ht="96" customHeight="1" x14ac:dyDescent="0.2">
      <c r="A364" s="67">
        <v>356</v>
      </c>
      <c r="B364" s="56" t="s">
        <v>840</v>
      </c>
      <c r="C364" s="23" t="s">
        <v>1233</v>
      </c>
      <c r="D364" s="12">
        <v>19.899999999999999</v>
      </c>
      <c r="E364" s="13" t="s">
        <v>1087</v>
      </c>
      <c r="F364" s="14">
        <v>93.38</v>
      </c>
      <c r="G364" s="64" t="s">
        <v>1731</v>
      </c>
      <c r="H364" s="21" t="s">
        <v>1767</v>
      </c>
      <c r="I364" s="64" t="s">
        <v>2059</v>
      </c>
    </row>
    <row r="365" spans="1:9" ht="90" x14ac:dyDescent="0.2">
      <c r="A365" s="67">
        <v>357</v>
      </c>
      <c r="B365" s="77" t="s">
        <v>840</v>
      </c>
      <c r="C365" s="54" t="s">
        <v>2060</v>
      </c>
      <c r="D365" s="55">
        <v>31.5</v>
      </c>
      <c r="E365" s="20" t="s">
        <v>1087</v>
      </c>
      <c r="F365" s="331"/>
      <c r="G365" s="51" t="s">
        <v>857</v>
      </c>
      <c r="H365" s="19" t="s">
        <v>2061</v>
      </c>
      <c r="I365" s="51" t="s">
        <v>2062</v>
      </c>
    </row>
    <row r="366" spans="1:9" ht="88.5" customHeight="1" x14ac:dyDescent="0.2">
      <c r="A366" s="67">
        <v>358</v>
      </c>
      <c r="B366" s="56" t="s">
        <v>840</v>
      </c>
      <c r="C366" s="23" t="s">
        <v>2063</v>
      </c>
      <c r="D366" s="12">
        <v>41.2</v>
      </c>
      <c r="E366" s="13" t="s">
        <v>2064</v>
      </c>
      <c r="F366" s="14">
        <v>206.31</v>
      </c>
      <c r="G366" s="64" t="s">
        <v>857</v>
      </c>
      <c r="H366" s="21" t="s">
        <v>1766</v>
      </c>
      <c r="I366" s="64" t="s">
        <v>2065</v>
      </c>
    </row>
    <row r="367" spans="1:9" ht="82.5" customHeight="1" x14ac:dyDescent="0.2">
      <c r="A367" s="67">
        <v>359</v>
      </c>
      <c r="B367" s="56" t="s">
        <v>840</v>
      </c>
      <c r="C367" s="23" t="s">
        <v>2066</v>
      </c>
      <c r="D367" s="12">
        <v>55.7</v>
      </c>
      <c r="E367" s="13" t="s">
        <v>2067</v>
      </c>
      <c r="F367" s="14">
        <v>278.92</v>
      </c>
      <c r="G367" s="64" t="s">
        <v>857</v>
      </c>
      <c r="H367" s="21" t="s">
        <v>1766</v>
      </c>
      <c r="I367" s="64" t="s">
        <v>2068</v>
      </c>
    </row>
    <row r="368" spans="1:9" ht="91.5" customHeight="1" x14ac:dyDescent="0.2">
      <c r="A368" s="67">
        <v>360</v>
      </c>
      <c r="B368" s="56" t="s">
        <v>840</v>
      </c>
      <c r="C368" s="23" t="s">
        <v>2069</v>
      </c>
      <c r="D368" s="12">
        <v>198.5</v>
      </c>
      <c r="E368" s="13">
        <v>3</v>
      </c>
      <c r="F368" s="14">
        <v>931.46</v>
      </c>
      <c r="G368" s="64" t="s">
        <v>2056</v>
      </c>
      <c r="H368" s="21" t="s">
        <v>1767</v>
      </c>
      <c r="I368" s="23" t="s">
        <v>2070</v>
      </c>
    </row>
    <row r="369" spans="1:9" ht="127.5" customHeight="1" x14ac:dyDescent="0.2">
      <c r="A369" s="67">
        <v>361</v>
      </c>
      <c r="B369" s="78" t="s">
        <v>68</v>
      </c>
      <c r="C369" s="3" t="s">
        <v>710</v>
      </c>
      <c r="D369" s="201" t="s">
        <v>894</v>
      </c>
      <c r="E369" s="59" t="s">
        <v>785</v>
      </c>
      <c r="F369" s="201" t="s">
        <v>23</v>
      </c>
      <c r="G369" s="59" t="s">
        <v>575</v>
      </c>
      <c r="H369" s="3" t="s">
        <v>2</v>
      </c>
      <c r="I369" s="7" t="s">
        <v>2006</v>
      </c>
    </row>
    <row r="370" spans="1:9" ht="119.25" customHeight="1" x14ac:dyDescent="0.2">
      <c r="A370" s="67">
        <v>362</v>
      </c>
      <c r="B370" s="78" t="s">
        <v>68</v>
      </c>
      <c r="C370" s="3" t="s">
        <v>1919</v>
      </c>
      <c r="D370" s="201" t="s">
        <v>797</v>
      </c>
      <c r="E370" s="59" t="s">
        <v>1078</v>
      </c>
      <c r="F370" s="201" t="s">
        <v>23</v>
      </c>
      <c r="G370" s="59" t="s">
        <v>712</v>
      </c>
      <c r="H370" s="3" t="s">
        <v>1759</v>
      </c>
      <c r="I370" s="7" t="s">
        <v>1920</v>
      </c>
    </row>
    <row r="371" spans="1:9" ht="135" x14ac:dyDescent="0.2">
      <c r="A371" s="67">
        <v>363</v>
      </c>
      <c r="B371" s="78" t="s">
        <v>68</v>
      </c>
      <c r="C371" s="3" t="s">
        <v>1476</v>
      </c>
      <c r="D371" s="201" t="s">
        <v>910</v>
      </c>
      <c r="E371" s="59" t="s">
        <v>1079</v>
      </c>
      <c r="F371" s="201" t="s">
        <v>23</v>
      </c>
      <c r="G371" s="59" t="s">
        <v>1633</v>
      </c>
      <c r="H371" s="3" t="s">
        <v>1759</v>
      </c>
      <c r="I371" s="7" t="s">
        <v>1921</v>
      </c>
    </row>
    <row r="372" spans="1:9" ht="150" customHeight="1" x14ac:dyDescent="0.2">
      <c r="A372" s="67">
        <v>364</v>
      </c>
      <c r="B372" s="56" t="s">
        <v>68</v>
      </c>
      <c r="C372" s="64" t="s">
        <v>2622</v>
      </c>
      <c r="D372" s="57">
        <v>6.5</v>
      </c>
      <c r="E372" s="372" t="s">
        <v>2621</v>
      </c>
      <c r="F372" s="57">
        <v>32.549999999999997</v>
      </c>
      <c r="G372" s="66" t="s">
        <v>603</v>
      </c>
      <c r="H372" s="64" t="s">
        <v>1766</v>
      </c>
      <c r="I372" s="23" t="s">
        <v>2698</v>
      </c>
    </row>
    <row r="373" spans="1:9" ht="146.25" x14ac:dyDescent="0.2">
      <c r="A373" s="67">
        <v>365</v>
      </c>
      <c r="B373" s="78" t="s">
        <v>68</v>
      </c>
      <c r="C373" s="3" t="s">
        <v>1080</v>
      </c>
      <c r="D373" s="201" t="s">
        <v>492</v>
      </c>
      <c r="E373" s="59" t="s">
        <v>1081</v>
      </c>
      <c r="F373" s="201" t="s">
        <v>23</v>
      </c>
      <c r="G373" s="296" t="s">
        <v>1922</v>
      </c>
      <c r="H373" s="3" t="s">
        <v>1265</v>
      </c>
      <c r="I373" s="7" t="s">
        <v>2013</v>
      </c>
    </row>
    <row r="374" spans="1:9" ht="107.25" customHeight="1" x14ac:dyDescent="0.2">
      <c r="A374" s="67">
        <v>366</v>
      </c>
      <c r="B374" s="78" t="s">
        <v>68</v>
      </c>
      <c r="C374" s="3" t="s">
        <v>786</v>
      </c>
      <c r="D374" s="201" t="s">
        <v>754</v>
      </c>
      <c r="E374" s="59" t="s">
        <v>444</v>
      </c>
      <c r="F374" s="201" t="s">
        <v>23</v>
      </c>
      <c r="G374" s="59" t="s">
        <v>787</v>
      </c>
      <c r="H374" s="3" t="s">
        <v>2</v>
      </c>
      <c r="I374" s="7" t="s">
        <v>2012</v>
      </c>
    </row>
    <row r="375" spans="1:9" ht="96.75" customHeight="1" x14ac:dyDescent="0.2">
      <c r="A375" s="67">
        <v>367</v>
      </c>
      <c r="B375" s="78" t="s">
        <v>68</v>
      </c>
      <c r="C375" s="3" t="s">
        <v>786</v>
      </c>
      <c r="D375" s="201" t="s">
        <v>788</v>
      </c>
      <c r="E375" s="59" t="s">
        <v>444</v>
      </c>
      <c r="F375" s="201" t="s">
        <v>23</v>
      </c>
      <c r="G375" s="59" t="s">
        <v>787</v>
      </c>
      <c r="H375" s="3" t="s">
        <v>2</v>
      </c>
      <c r="I375" s="7" t="s">
        <v>2011</v>
      </c>
    </row>
    <row r="376" spans="1:9" ht="86.25" customHeight="1" x14ac:dyDescent="0.2">
      <c r="A376" s="67">
        <v>368</v>
      </c>
      <c r="B376" s="78" t="s">
        <v>68</v>
      </c>
      <c r="C376" s="3" t="s">
        <v>789</v>
      </c>
      <c r="D376" s="201" t="s">
        <v>790</v>
      </c>
      <c r="E376" s="59" t="s">
        <v>444</v>
      </c>
      <c r="F376" s="201" t="s">
        <v>23</v>
      </c>
      <c r="G376" s="59" t="s">
        <v>787</v>
      </c>
      <c r="H376" s="3" t="s">
        <v>2</v>
      </c>
      <c r="I376" s="7" t="s">
        <v>2010</v>
      </c>
    </row>
    <row r="377" spans="1:9" ht="79.5" customHeight="1" x14ac:dyDescent="0.2">
      <c r="A377" s="67">
        <v>369</v>
      </c>
      <c r="B377" s="78" t="s">
        <v>68</v>
      </c>
      <c r="C377" s="3" t="s">
        <v>586</v>
      </c>
      <c r="D377" s="201" t="s">
        <v>506</v>
      </c>
      <c r="E377" s="59" t="s">
        <v>324</v>
      </c>
      <c r="F377" s="201" t="s">
        <v>23</v>
      </c>
      <c r="G377" s="59" t="s">
        <v>787</v>
      </c>
      <c r="H377" s="3" t="s">
        <v>1</v>
      </c>
      <c r="I377" s="7" t="s">
        <v>2009</v>
      </c>
    </row>
    <row r="378" spans="1:9" ht="72" customHeight="1" x14ac:dyDescent="0.2">
      <c r="A378" s="67">
        <v>370</v>
      </c>
      <c r="B378" s="319" t="s">
        <v>68</v>
      </c>
      <c r="C378" s="3" t="s">
        <v>587</v>
      </c>
      <c r="D378" s="201" t="s">
        <v>434</v>
      </c>
      <c r="E378" s="59" t="s">
        <v>628</v>
      </c>
      <c r="F378" s="201" t="s">
        <v>23</v>
      </c>
      <c r="G378" s="59" t="s">
        <v>566</v>
      </c>
      <c r="H378" s="3" t="s">
        <v>2</v>
      </c>
      <c r="I378" s="59" t="s">
        <v>2007</v>
      </c>
    </row>
    <row r="379" spans="1:9" ht="117.75" customHeight="1" x14ac:dyDescent="0.2">
      <c r="A379" s="67">
        <v>371</v>
      </c>
      <c r="B379" s="78" t="s">
        <v>68</v>
      </c>
      <c r="C379" s="3" t="s">
        <v>1477</v>
      </c>
      <c r="D379" s="201" t="s">
        <v>1478</v>
      </c>
      <c r="E379" s="59" t="s">
        <v>1479</v>
      </c>
      <c r="F379" s="201" t="s">
        <v>23</v>
      </c>
      <c r="G379" s="59" t="s">
        <v>575</v>
      </c>
      <c r="H379" s="3" t="s">
        <v>2</v>
      </c>
      <c r="I379" s="7" t="s">
        <v>2008</v>
      </c>
    </row>
    <row r="380" spans="1:9" ht="135.75" customHeight="1" x14ac:dyDescent="0.2">
      <c r="A380" s="67">
        <v>372</v>
      </c>
      <c r="B380" s="80" t="s">
        <v>68</v>
      </c>
      <c r="C380" s="4" t="s">
        <v>896</v>
      </c>
      <c r="D380" s="134" t="s">
        <v>897</v>
      </c>
      <c r="E380" s="5" t="s">
        <v>1923</v>
      </c>
      <c r="F380" s="134">
        <v>1161.74</v>
      </c>
      <c r="G380" s="5" t="s">
        <v>898</v>
      </c>
      <c r="H380" s="4" t="s">
        <v>1766</v>
      </c>
      <c r="I380" s="200" t="s">
        <v>2699</v>
      </c>
    </row>
    <row r="381" spans="1:9" ht="135" x14ac:dyDescent="0.2">
      <c r="A381" s="67">
        <v>373</v>
      </c>
      <c r="B381" s="80" t="s">
        <v>68</v>
      </c>
      <c r="C381" s="4" t="s">
        <v>1924</v>
      </c>
      <c r="D381" s="134" t="s">
        <v>1925</v>
      </c>
      <c r="E381" s="5" t="s">
        <v>1926</v>
      </c>
      <c r="F381" s="134">
        <v>39.56</v>
      </c>
      <c r="G381" s="5" t="s">
        <v>603</v>
      </c>
      <c r="H381" s="4" t="s">
        <v>1766</v>
      </c>
      <c r="I381" s="5" t="s">
        <v>2700</v>
      </c>
    </row>
    <row r="382" spans="1:9" ht="135" x14ac:dyDescent="0.2">
      <c r="A382" s="67">
        <v>374</v>
      </c>
      <c r="B382" s="80" t="s">
        <v>68</v>
      </c>
      <c r="C382" s="4" t="s">
        <v>1927</v>
      </c>
      <c r="D382" s="412">
        <v>52</v>
      </c>
      <c r="E382" s="5" t="s">
        <v>2694</v>
      </c>
      <c r="F382" s="134">
        <v>260.39</v>
      </c>
      <c r="G382" s="5" t="s">
        <v>2695</v>
      </c>
      <c r="H382" s="4" t="s">
        <v>1766</v>
      </c>
      <c r="I382" s="5" t="s">
        <v>2701</v>
      </c>
    </row>
    <row r="383" spans="1:9" ht="135" x14ac:dyDescent="0.2">
      <c r="A383" s="67">
        <v>375</v>
      </c>
      <c r="B383" s="80" t="s">
        <v>68</v>
      </c>
      <c r="C383" s="4" t="s">
        <v>1928</v>
      </c>
      <c r="D383" s="134" t="s">
        <v>86</v>
      </c>
      <c r="E383" s="5" t="s">
        <v>2696</v>
      </c>
      <c r="F383" s="134">
        <v>276.91000000000003</v>
      </c>
      <c r="G383" s="5" t="s">
        <v>2695</v>
      </c>
      <c r="H383" s="4" t="s">
        <v>1766</v>
      </c>
      <c r="I383" s="5" t="s">
        <v>2702</v>
      </c>
    </row>
    <row r="384" spans="1:9" ht="135" x14ac:dyDescent="0.2">
      <c r="A384" s="67">
        <v>376</v>
      </c>
      <c r="B384" s="80" t="s">
        <v>68</v>
      </c>
      <c r="C384" s="4" t="s">
        <v>1928</v>
      </c>
      <c r="D384" s="134" t="s">
        <v>1929</v>
      </c>
      <c r="E384" s="5" t="s">
        <v>2696</v>
      </c>
      <c r="F384" s="134">
        <v>540.80999999999995</v>
      </c>
      <c r="G384" s="5" t="s">
        <v>2695</v>
      </c>
      <c r="H384" s="4" t="s">
        <v>1766</v>
      </c>
      <c r="I384" s="5" t="s">
        <v>2704</v>
      </c>
    </row>
    <row r="385" spans="1:9" ht="138.75" customHeight="1" x14ac:dyDescent="0.2">
      <c r="A385" s="67">
        <v>377</v>
      </c>
      <c r="B385" s="80" t="s">
        <v>68</v>
      </c>
      <c r="C385" s="4" t="s">
        <v>2697</v>
      </c>
      <c r="D385" s="134" t="s">
        <v>956</v>
      </c>
      <c r="E385" s="5" t="s">
        <v>1930</v>
      </c>
      <c r="F385" s="134">
        <v>63.6</v>
      </c>
      <c r="G385" s="5" t="s">
        <v>2695</v>
      </c>
      <c r="H385" s="4" t="s">
        <v>1766</v>
      </c>
      <c r="I385" s="5" t="s">
        <v>2703</v>
      </c>
    </row>
    <row r="386" spans="1:9" ht="101.25" x14ac:dyDescent="0.2">
      <c r="A386" s="67">
        <v>378</v>
      </c>
      <c r="B386" s="78" t="s">
        <v>68</v>
      </c>
      <c r="C386" s="3" t="s">
        <v>123</v>
      </c>
      <c r="D386" s="201" t="s">
        <v>629</v>
      </c>
      <c r="E386" s="59" t="s">
        <v>444</v>
      </c>
      <c r="F386" s="201" t="s">
        <v>23</v>
      </c>
      <c r="G386" s="59" t="s">
        <v>686</v>
      </c>
      <c r="H386" s="3" t="s">
        <v>1265</v>
      </c>
      <c r="I386" s="7" t="s">
        <v>1931</v>
      </c>
    </row>
    <row r="387" spans="1:9" ht="119.25" customHeight="1" x14ac:dyDescent="0.2">
      <c r="A387" s="67">
        <v>379</v>
      </c>
      <c r="B387" s="56" t="s">
        <v>68</v>
      </c>
      <c r="C387" s="64" t="s">
        <v>123</v>
      </c>
      <c r="D387" s="57" t="s">
        <v>687</v>
      </c>
      <c r="E387" s="66" t="s">
        <v>1083</v>
      </c>
      <c r="F387" s="57" t="s">
        <v>1932</v>
      </c>
      <c r="G387" s="66" t="s">
        <v>1943</v>
      </c>
      <c r="H387" s="64" t="s">
        <v>1767</v>
      </c>
      <c r="I387" s="66" t="s">
        <v>1933</v>
      </c>
    </row>
    <row r="388" spans="1:9" ht="95.25" customHeight="1" x14ac:dyDescent="0.2">
      <c r="A388" s="67">
        <v>380</v>
      </c>
      <c r="B388" s="56" t="s">
        <v>68</v>
      </c>
      <c r="C388" s="64" t="s">
        <v>123</v>
      </c>
      <c r="D388" s="57" t="s">
        <v>119</v>
      </c>
      <c r="E388" s="66" t="s">
        <v>1480</v>
      </c>
      <c r="F388" s="57" t="s">
        <v>1934</v>
      </c>
      <c r="G388" s="66" t="s">
        <v>1943</v>
      </c>
      <c r="H388" s="64" t="s">
        <v>1767</v>
      </c>
      <c r="I388" s="66" t="s">
        <v>1935</v>
      </c>
    </row>
    <row r="389" spans="1:9" ht="146.25" x14ac:dyDescent="0.2">
      <c r="A389" s="67">
        <v>381</v>
      </c>
      <c r="B389" s="78" t="s">
        <v>68</v>
      </c>
      <c r="C389" s="3" t="s">
        <v>123</v>
      </c>
      <c r="D389" s="201" t="s">
        <v>1001</v>
      </c>
      <c r="E389" s="59" t="s">
        <v>1082</v>
      </c>
      <c r="F389" s="201" t="s">
        <v>23</v>
      </c>
      <c r="G389" s="59" t="s">
        <v>686</v>
      </c>
      <c r="H389" s="3" t="s">
        <v>1</v>
      </c>
      <c r="I389" s="7" t="s">
        <v>1936</v>
      </c>
    </row>
    <row r="390" spans="1:9" ht="97.5" customHeight="1" x14ac:dyDescent="0.2">
      <c r="A390" s="67">
        <v>382</v>
      </c>
      <c r="B390" s="56" t="s">
        <v>68</v>
      </c>
      <c r="C390" s="64" t="s">
        <v>123</v>
      </c>
      <c r="D390" s="57" t="s">
        <v>685</v>
      </c>
      <c r="E390" s="66" t="s">
        <v>1480</v>
      </c>
      <c r="F390" s="57" t="s">
        <v>1937</v>
      </c>
      <c r="G390" s="66" t="s">
        <v>1944</v>
      </c>
      <c r="H390" s="64" t="s">
        <v>1767</v>
      </c>
      <c r="I390" s="66" t="s">
        <v>1481</v>
      </c>
    </row>
    <row r="391" spans="1:9" ht="97.5" customHeight="1" x14ac:dyDescent="0.2">
      <c r="A391" s="67">
        <v>383</v>
      </c>
      <c r="B391" s="80" t="s">
        <v>68</v>
      </c>
      <c r="C391" s="4" t="s">
        <v>2367</v>
      </c>
      <c r="D391" s="134" t="s">
        <v>156</v>
      </c>
      <c r="E391" s="5" t="s">
        <v>1082</v>
      </c>
      <c r="F391" s="134" t="s">
        <v>1938</v>
      </c>
      <c r="G391" s="5" t="s">
        <v>1944</v>
      </c>
      <c r="H391" s="4" t="s">
        <v>1766</v>
      </c>
      <c r="I391" s="5" t="s">
        <v>2705</v>
      </c>
    </row>
    <row r="392" spans="1:9" ht="112.5" x14ac:dyDescent="0.2">
      <c r="A392" s="67">
        <v>384</v>
      </c>
      <c r="B392" s="78" t="s">
        <v>68</v>
      </c>
      <c r="C392" s="3" t="s">
        <v>1939</v>
      </c>
      <c r="D392" s="201" t="s">
        <v>711</v>
      </c>
      <c r="E392" s="59" t="s">
        <v>1002</v>
      </c>
      <c r="F392" s="201" t="s">
        <v>23</v>
      </c>
      <c r="G392" s="59" t="s">
        <v>712</v>
      </c>
      <c r="H392" s="3" t="s">
        <v>1265</v>
      </c>
      <c r="I392" s="7" t="s">
        <v>1940</v>
      </c>
    </row>
    <row r="393" spans="1:9" ht="135" x14ac:dyDescent="0.2">
      <c r="A393" s="67">
        <v>385</v>
      </c>
      <c r="B393" s="56" t="s">
        <v>68</v>
      </c>
      <c r="C393" s="64" t="s">
        <v>1748</v>
      </c>
      <c r="D393" s="57" t="s">
        <v>1749</v>
      </c>
      <c r="E393" s="66" t="s">
        <v>1941</v>
      </c>
      <c r="F393" s="57">
        <v>1768.88</v>
      </c>
      <c r="G393" s="66" t="s">
        <v>1750</v>
      </c>
      <c r="H393" s="64" t="s">
        <v>1767</v>
      </c>
      <c r="I393" s="66" t="s">
        <v>1942</v>
      </c>
    </row>
    <row r="394" spans="1:9" ht="96" customHeight="1" x14ac:dyDescent="0.2">
      <c r="A394" s="67">
        <v>386</v>
      </c>
      <c r="B394" s="80" t="s">
        <v>94</v>
      </c>
      <c r="C394" s="4" t="s">
        <v>1756</v>
      </c>
      <c r="D394" s="134" t="s">
        <v>227</v>
      </c>
      <c r="E394" s="134" t="s">
        <v>1757</v>
      </c>
      <c r="F394" s="134">
        <v>79.62</v>
      </c>
      <c r="G394" s="134" t="s">
        <v>502</v>
      </c>
      <c r="H394" s="4" t="s">
        <v>1766</v>
      </c>
      <c r="I394" s="5" t="s">
        <v>2706</v>
      </c>
    </row>
    <row r="395" spans="1:9" ht="135" x14ac:dyDescent="0.2">
      <c r="A395" s="67">
        <v>387</v>
      </c>
      <c r="B395" s="78" t="s">
        <v>94</v>
      </c>
      <c r="C395" s="3" t="s">
        <v>1758</v>
      </c>
      <c r="D395" s="201" t="s">
        <v>559</v>
      </c>
      <c r="E395" s="201" t="s">
        <v>1074</v>
      </c>
      <c r="F395" s="201" t="s">
        <v>23</v>
      </c>
      <c r="G395" s="201" t="s">
        <v>937</v>
      </c>
      <c r="H395" s="3" t="s">
        <v>1759</v>
      </c>
      <c r="I395" s="7" t="s">
        <v>1760</v>
      </c>
    </row>
    <row r="396" spans="1:9" ht="72" customHeight="1" x14ac:dyDescent="0.2">
      <c r="A396" s="67">
        <v>388</v>
      </c>
      <c r="B396" s="78" t="s">
        <v>94</v>
      </c>
      <c r="C396" s="3" t="s">
        <v>662</v>
      </c>
      <c r="D396" s="201" t="s">
        <v>663</v>
      </c>
      <c r="E396" s="201" t="s">
        <v>938</v>
      </c>
      <c r="F396" s="201" t="s">
        <v>23</v>
      </c>
      <c r="G396" s="201" t="s">
        <v>664</v>
      </c>
      <c r="H396" s="3" t="s">
        <v>1</v>
      </c>
      <c r="I396" s="7" t="s">
        <v>1761</v>
      </c>
    </row>
    <row r="397" spans="1:9" ht="106.5" customHeight="1" x14ac:dyDescent="0.2">
      <c r="A397" s="67">
        <v>389</v>
      </c>
      <c r="B397" s="78" t="s">
        <v>94</v>
      </c>
      <c r="C397" s="3" t="s">
        <v>1075</v>
      </c>
      <c r="D397" s="201" t="s">
        <v>909</v>
      </c>
      <c r="E397" s="201" t="s">
        <v>1076</v>
      </c>
      <c r="F397" s="201" t="s">
        <v>23</v>
      </c>
      <c r="G397" s="201" t="s">
        <v>1207</v>
      </c>
      <c r="H397" s="3" t="s">
        <v>1759</v>
      </c>
      <c r="I397" s="7" t="s">
        <v>1762</v>
      </c>
    </row>
    <row r="398" spans="1:9" ht="90" x14ac:dyDescent="0.2">
      <c r="A398" s="67">
        <v>390</v>
      </c>
      <c r="B398" s="56" t="s">
        <v>94</v>
      </c>
      <c r="C398" s="64" t="s">
        <v>1218</v>
      </c>
      <c r="D398" s="57" t="s">
        <v>1219</v>
      </c>
      <c r="E398" s="57" t="s">
        <v>939</v>
      </c>
      <c r="F398" s="57">
        <v>55.08</v>
      </c>
      <c r="G398" s="57" t="s">
        <v>502</v>
      </c>
      <c r="H398" s="64" t="s">
        <v>1767</v>
      </c>
      <c r="I398" s="66" t="s">
        <v>1733</v>
      </c>
    </row>
    <row r="399" spans="1:9" ht="97.5" customHeight="1" x14ac:dyDescent="0.2">
      <c r="A399" s="67">
        <v>391</v>
      </c>
      <c r="B399" s="78" t="s">
        <v>94</v>
      </c>
      <c r="C399" s="3" t="s">
        <v>1218</v>
      </c>
      <c r="D399" s="201" t="s">
        <v>1220</v>
      </c>
      <c r="E399" s="201">
        <v>2</v>
      </c>
      <c r="F399" s="201" t="s">
        <v>23</v>
      </c>
      <c r="G399" s="201" t="s">
        <v>1221</v>
      </c>
      <c r="H399" s="3" t="s">
        <v>1</v>
      </c>
      <c r="I399" s="7" t="s">
        <v>1763</v>
      </c>
    </row>
    <row r="400" spans="1:9" ht="112.5" x14ac:dyDescent="0.2">
      <c r="A400" s="67">
        <v>392</v>
      </c>
      <c r="B400" s="80" t="s">
        <v>94</v>
      </c>
      <c r="C400" s="4" t="s">
        <v>1218</v>
      </c>
      <c r="D400" s="134" t="s">
        <v>1764</v>
      </c>
      <c r="E400" s="134" t="s">
        <v>939</v>
      </c>
      <c r="F400" s="134">
        <v>254.88</v>
      </c>
      <c r="G400" s="134" t="s">
        <v>502</v>
      </c>
      <c r="H400" s="4" t="s">
        <v>1766</v>
      </c>
      <c r="I400" s="5" t="s">
        <v>1765</v>
      </c>
    </row>
    <row r="401" spans="1:9" ht="123.75" x14ac:dyDescent="0.2">
      <c r="A401" s="67">
        <v>393</v>
      </c>
      <c r="B401" s="284" t="s">
        <v>1652</v>
      </c>
      <c r="C401" s="359" t="s">
        <v>2522</v>
      </c>
      <c r="D401" s="360">
        <v>34.6</v>
      </c>
      <c r="E401" s="361" t="s">
        <v>2523</v>
      </c>
      <c r="F401" s="360">
        <v>173.26</v>
      </c>
      <c r="G401" s="359" t="s">
        <v>2550</v>
      </c>
      <c r="H401" s="361" t="s">
        <v>2137</v>
      </c>
      <c r="I401" s="359" t="s">
        <v>2560</v>
      </c>
    </row>
    <row r="402" spans="1:9" ht="78.75" x14ac:dyDescent="0.2">
      <c r="A402" s="67">
        <v>394</v>
      </c>
      <c r="B402" s="284" t="s">
        <v>2524</v>
      </c>
      <c r="C402" s="64" t="s">
        <v>1651</v>
      </c>
      <c r="D402" s="12">
        <v>12.4</v>
      </c>
      <c r="E402" s="285" t="s">
        <v>2525</v>
      </c>
      <c r="F402" s="12">
        <v>58.19</v>
      </c>
      <c r="G402" s="66" t="s">
        <v>2543</v>
      </c>
      <c r="H402" s="57" t="s">
        <v>2544</v>
      </c>
      <c r="I402" s="64" t="s">
        <v>1734</v>
      </c>
    </row>
    <row r="403" spans="1:9" ht="322.5" customHeight="1" x14ac:dyDescent="0.2">
      <c r="A403" s="67">
        <v>395</v>
      </c>
      <c r="B403" s="284" t="s">
        <v>1652</v>
      </c>
      <c r="C403" s="301" t="s">
        <v>2526</v>
      </c>
      <c r="D403" s="307">
        <v>2263.5</v>
      </c>
      <c r="E403" s="302" t="s">
        <v>2527</v>
      </c>
      <c r="F403" s="308">
        <v>2124.3000000000002</v>
      </c>
      <c r="G403" s="303" t="s">
        <v>1667</v>
      </c>
      <c r="H403" s="304" t="s">
        <v>2545</v>
      </c>
      <c r="I403" s="303" t="s">
        <v>1751</v>
      </c>
    </row>
    <row r="404" spans="1:9" ht="156" customHeight="1" x14ac:dyDescent="0.2">
      <c r="A404" s="67">
        <v>396</v>
      </c>
      <c r="B404" s="284" t="s">
        <v>1652</v>
      </c>
      <c r="C404" s="184" t="s">
        <v>2528</v>
      </c>
      <c r="D404" s="305">
        <v>374.1</v>
      </c>
      <c r="E404" s="306" t="s">
        <v>2536</v>
      </c>
      <c r="F404" s="307">
        <v>1755.46</v>
      </c>
      <c r="G404" s="23" t="s">
        <v>2529</v>
      </c>
      <c r="H404" s="304" t="s">
        <v>2546</v>
      </c>
      <c r="I404" s="66" t="s">
        <v>1752</v>
      </c>
    </row>
    <row r="405" spans="1:9" ht="268.5" customHeight="1" x14ac:dyDescent="0.2">
      <c r="A405" s="67">
        <v>397</v>
      </c>
      <c r="B405" s="284" t="s">
        <v>1652</v>
      </c>
      <c r="C405" s="260" t="s">
        <v>1653</v>
      </c>
      <c r="D405" s="286">
        <v>10</v>
      </c>
      <c r="E405" s="287" t="s">
        <v>2530</v>
      </c>
      <c r="F405" s="14">
        <v>46.93</v>
      </c>
      <c r="G405" s="66" t="s">
        <v>1654</v>
      </c>
      <c r="H405" s="363" t="s">
        <v>2547</v>
      </c>
      <c r="I405" s="261" t="s">
        <v>2537</v>
      </c>
    </row>
    <row r="406" spans="1:9" ht="267.75" customHeight="1" x14ac:dyDescent="0.2">
      <c r="A406" s="67">
        <v>398</v>
      </c>
      <c r="B406" s="284" t="s">
        <v>1652</v>
      </c>
      <c r="C406" s="260" t="s">
        <v>1653</v>
      </c>
      <c r="D406" s="286">
        <v>10</v>
      </c>
      <c r="E406" s="287" t="s">
        <v>2530</v>
      </c>
      <c r="F406" s="14">
        <v>46.93</v>
      </c>
      <c r="G406" s="66" t="s">
        <v>1655</v>
      </c>
      <c r="H406" s="363" t="s">
        <v>2548</v>
      </c>
      <c r="I406" s="262" t="s">
        <v>2538</v>
      </c>
    </row>
    <row r="407" spans="1:9" ht="281.25" x14ac:dyDescent="0.2">
      <c r="A407" s="67">
        <v>399</v>
      </c>
      <c r="B407" s="284" t="s">
        <v>1652</v>
      </c>
      <c r="C407" s="260" t="s">
        <v>1653</v>
      </c>
      <c r="D407" s="286">
        <v>10</v>
      </c>
      <c r="E407" s="287" t="s">
        <v>2530</v>
      </c>
      <c r="F407" s="14">
        <v>46.93</v>
      </c>
      <c r="G407" s="66" t="s">
        <v>1655</v>
      </c>
      <c r="H407" s="363" t="s">
        <v>2549</v>
      </c>
      <c r="I407" s="262" t="s">
        <v>2539</v>
      </c>
    </row>
    <row r="408" spans="1:9" ht="180" x14ac:dyDescent="0.2">
      <c r="A408" s="67">
        <v>400</v>
      </c>
      <c r="B408" s="288" t="s">
        <v>1652</v>
      </c>
      <c r="C408" s="3" t="s">
        <v>1656</v>
      </c>
      <c r="D408" s="290">
        <v>12.16</v>
      </c>
      <c r="E408" s="142" t="s">
        <v>1657</v>
      </c>
      <c r="F408" s="263"/>
      <c r="G408" s="59" t="s">
        <v>1658</v>
      </c>
      <c r="H408" s="264" t="s">
        <v>1659</v>
      </c>
      <c r="I408" s="116" t="s">
        <v>1714</v>
      </c>
    </row>
    <row r="409" spans="1:9" ht="116.25" customHeight="1" x14ac:dyDescent="0.2">
      <c r="A409" s="67">
        <v>401</v>
      </c>
      <c r="B409" s="288" t="s">
        <v>1652</v>
      </c>
      <c r="C409" s="332" t="s">
        <v>1660</v>
      </c>
      <c r="D409" s="9">
        <v>22.6</v>
      </c>
      <c r="E409" s="201" t="s">
        <v>1661</v>
      </c>
      <c r="F409" s="58"/>
      <c r="G409" s="30" t="s">
        <v>1662</v>
      </c>
      <c r="H409" s="264" t="s">
        <v>1663</v>
      </c>
      <c r="I409" s="59" t="s">
        <v>1715</v>
      </c>
    </row>
    <row r="410" spans="1:9" ht="167.25" customHeight="1" x14ac:dyDescent="0.2">
      <c r="A410" s="67">
        <v>402</v>
      </c>
      <c r="B410" s="288" t="s">
        <v>1652</v>
      </c>
      <c r="C410" s="3" t="s">
        <v>1664</v>
      </c>
      <c r="D410" s="44">
        <v>14</v>
      </c>
      <c r="E410" s="33">
        <v>3</v>
      </c>
      <c r="F410" s="58"/>
      <c r="G410" s="59" t="s">
        <v>1665</v>
      </c>
      <c r="H410" s="264" t="s">
        <v>1666</v>
      </c>
      <c r="I410" s="332" t="s">
        <v>1716</v>
      </c>
    </row>
    <row r="411" spans="1:9" ht="165.75" customHeight="1" x14ac:dyDescent="0.2">
      <c r="A411" s="67">
        <v>403</v>
      </c>
      <c r="B411" s="288" t="s">
        <v>1652</v>
      </c>
      <c r="C411" s="266" t="s">
        <v>1653</v>
      </c>
      <c r="D411" s="267">
        <v>10</v>
      </c>
      <c r="E411" s="268">
        <v>3</v>
      </c>
      <c r="F411" s="269"/>
      <c r="G411" s="82" t="s">
        <v>1655</v>
      </c>
      <c r="H411" s="265" t="s">
        <v>1668</v>
      </c>
      <c r="I411" s="270" t="s">
        <v>1717</v>
      </c>
    </row>
    <row r="412" spans="1:9" ht="141" customHeight="1" x14ac:dyDescent="0.2">
      <c r="A412" s="67">
        <v>404</v>
      </c>
      <c r="B412" s="288" t="s">
        <v>1652</v>
      </c>
      <c r="C412" s="271" t="s">
        <v>1669</v>
      </c>
      <c r="D412" s="272">
        <v>13.5</v>
      </c>
      <c r="E412" s="273" t="s">
        <v>1670</v>
      </c>
      <c r="F412" s="274"/>
      <c r="G412" s="59" t="s">
        <v>1671</v>
      </c>
      <c r="H412" s="201" t="s">
        <v>1672</v>
      </c>
      <c r="I412" s="275" t="s">
        <v>1718</v>
      </c>
    </row>
    <row r="413" spans="1:9" ht="247.5" x14ac:dyDescent="0.2">
      <c r="A413" s="67">
        <v>405</v>
      </c>
      <c r="B413" s="288" t="s">
        <v>1652</v>
      </c>
      <c r="C413" s="271" t="s">
        <v>1673</v>
      </c>
      <c r="D413" s="272">
        <v>5.3</v>
      </c>
      <c r="E413" s="273" t="s">
        <v>1674</v>
      </c>
      <c r="F413" s="274"/>
      <c r="G413" s="59" t="s">
        <v>1675</v>
      </c>
      <c r="H413" s="201" t="s">
        <v>1676</v>
      </c>
      <c r="I413" s="275" t="s">
        <v>1719</v>
      </c>
    </row>
    <row r="414" spans="1:9" ht="279" customHeight="1" x14ac:dyDescent="0.2">
      <c r="A414" s="67">
        <v>406</v>
      </c>
      <c r="B414" s="288" t="s">
        <v>1652</v>
      </c>
      <c r="C414" s="18" t="s">
        <v>1677</v>
      </c>
      <c r="D414" s="276">
        <v>39.9</v>
      </c>
      <c r="E414" s="74" t="s">
        <v>1678</v>
      </c>
      <c r="F414" s="276"/>
      <c r="G414" s="65" t="s">
        <v>1679</v>
      </c>
      <c r="H414" s="201" t="s">
        <v>1680</v>
      </c>
      <c r="I414" s="65" t="s">
        <v>1681</v>
      </c>
    </row>
    <row r="415" spans="1:9" ht="155.25" customHeight="1" x14ac:dyDescent="0.2">
      <c r="A415" s="67">
        <v>407</v>
      </c>
      <c r="B415" s="288" t="s">
        <v>1652</v>
      </c>
      <c r="C415" s="18" t="s">
        <v>1682</v>
      </c>
      <c r="D415" s="276">
        <v>36.9</v>
      </c>
      <c r="E415" s="74" t="s">
        <v>1678</v>
      </c>
      <c r="F415" s="276"/>
      <c r="G415" s="65" t="s">
        <v>1679</v>
      </c>
      <c r="H415" s="201" t="s">
        <v>1683</v>
      </c>
      <c r="I415" s="65" t="s">
        <v>1684</v>
      </c>
    </row>
    <row r="416" spans="1:9" ht="156" customHeight="1" x14ac:dyDescent="0.2">
      <c r="A416" s="67">
        <v>408</v>
      </c>
      <c r="B416" s="288" t="s">
        <v>1652</v>
      </c>
      <c r="C416" s="18" t="s">
        <v>1685</v>
      </c>
      <c r="D416" s="276">
        <v>40.200000000000003</v>
      </c>
      <c r="E416" s="74" t="s">
        <v>1678</v>
      </c>
      <c r="F416" s="276"/>
      <c r="G416" s="65" t="s">
        <v>1679</v>
      </c>
      <c r="H416" s="201" t="s">
        <v>1686</v>
      </c>
      <c r="I416" s="65" t="s">
        <v>1687</v>
      </c>
    </row>
    <row r="417" spans="1:9" ht="230.25" customHeight="1" x14ac:dyDescent="0.2">
      <c r="A417" s="67">
        <v>409</v>
      </c>
      <c r="B417" s="289" t="s">
        <v>1652</v>
      </c>
      <c r="C417" s="51" t="s">
        <v>1688</v>
      </c>
      <c r="D417" s="55">
        <v>39.4</v>
      </c>
      <c r="E417" s="87" t="s">
        <v>1678</v>
      </c>
      <c r="F417" s="55"/>
      <c r="G417" s="32" t="s">
        <v>1679</v>
      </c>
      <c r="H417" s="52" t="s">
        <v>1689</v>
      </c>
      <c r="I417" s="277" t="s">
        <v>1690</v>
      </c>
    </row>
    <row r="418" spans="1:9" ht="135" x14ac:dyDescent="0.2">
      <c r="A418" s="67">
        <v>410</v>
      </c>
      <c r="B418" s="288" t="s">
        <v>1652</v>
      </c>
      <c r="C418" s="18" t="s">
        <v>1691</v>
      </c>
      <c r="D418" s="278">
        <v>1</v>
      </c>
      <c r="E418" s="279">
        <v>3</v>
      </c>
      <c r="F418" s="91"/>
      <c r="G418" s="65" t="s">
        <v>1692</v>
      </c>
      <c r="H418" s="201" t="s">
        <v>1693</v>
      </c>
      <c r="I418" s="65" t="s">
        <v>1720</v>
      </c>
    </row>
    <row r="419" spans="1:9" ht="156.75" customHeight="1" x14ac:dyDescent="0.2">
      <c r="A419" s="67">
        <v>411</v>
      </c>
      <c r="B419" s="288" t="s">
        <v>1652</v>
      </c>
      <c r="C419" s="3" t="s">
        <v>1694</v>
      </c>
      <c r="D419" s="280">
        <v>12.5</v>
      </c>
      <c r="E419" s="33" t="s">
        <v>1695</v>
      </c>
      <c r="F419" s="280"/>
      <c r="G419" s="59" t="s">
        <v>1667</v>
      </c>
      <c r="H419" s="74" t="s">
        <v>1696</v>
      </c>
      <c r="I419" s="281" t="s">
        <v>1721</v>
      </c>
    </row>
    <row r="420" spans="1:9" ht="144" customHeight="1" x14ac:dyDescent="0.2">
      <c r="A420" s="67">
        <v>412</v>
      </c>
      <c r="B420" s="289" t="s">
        <v>1652</v>
      </c>
      <c r="C420" s="19" t="s">
        <v>1697</v>
      </c>
      <c r="D420" s="168">
        <v>12.5</v>
      </c>
      <c r="E420" s="168" t="s">
        <v>1698</v>
      </c>
      <c r="F420" s="204"/>
      <c r="G420" s="32" t="s">
        <v>1699</v>
      </c>
      <c r="H420" s="87" t="s">
        <v>1700</v>
      </c>
      <c r="I420" s="32" t="s">
        <v>1722</v>
      </c>
    </row>
    <row r="421" spans="1:9" ht="180" x14ac:dyDescent="0.2">
      <c r="A421" s="67">
        <v>413</v>
      </c>
      <c r="B421" s="288" t="s">
        <v>1652</v>
      </c>
      <c r="C421" s="18" t="s">
        <v>1701</v>
      </c>
      <c r="D421" s="276">
        <v>72.400000000000006</v>
      </c>
      <c r="E421" s="74" t="s">
        <v>1678</v>
      </c>
      <c r="F421" s="91"/>
      <c r="G421" s="65" t="s">
        <v>1702</v>
      </c>
      <c r="H421" s="74" t="s">
        <v>1703</v>
      </c>
      <c r="I421" s="65" t="s">
        <v>1704</v>
      </c>
    </row>
    <row r="422" spans="1:9" ht="156" customHeight="1" x14ac:dyDescent="0.2">
      <c r="A422" s="67">
        <v>414</v>
      </c>
      <c r="B422" s="288" t="s">
        <v>1652</v>
      </c>
      <c r="C422" s="18" t="s">
        <v>1705</v>
      </c>
      <c r="D422" s="276">
        <v>49.6</v>
      </c>
      <c r="E422" s="74" t="s">
        <v>1678</v>
      </c>
      <c r="F422" s="91"/>
      <c r="G422" s="65" t="s">
        <v>1702</v>
      </c>
      <c r="H422" s="74" t="s">
        <v>1706</v>
      </c>
      <c r="I422" s="65" t="s">
        <v>1707</v>
      </c>
    </row>
    <row r="423" spans="1:9" ht="225" x14ac:dyDescent="0.2">
      <c r="A423" s="67">
        <v>415</v>
      </c>
      <c r="B423" s="288" t="s">
        <v>1652</v>
      </c>
      <c r="C423" s="18" t="s">
        <v>1708</v>
      </c>
      <c r="D423" s="278">
        <v>10</v>
      </c>
      <c r="E423" s="278">
        <v>3</v>
      </c>
      <c r="F423" s="91"/>
      <c r="G423" s="65" t="s">
        <v>1709</v>
      </c>
      <c r="H423" s="74" t="s">
        <v>1710</v>
      </c>
      <c r="I423" s="65" t="s">
        <v>1723</v>
      </c>
    </row>
    <row r="424" spans="1:9" ht="225" x14ac:dyDescent="0.2">
      <c r="A424" s="67">
        <v>416</v>
      </c>
      <c r="B424" s="288" t="s">
        <v>1652</v>
      </c>
      <c r="C424" s="18" t="s">
        <v>1711</v>
      </c>
      <c r="D424" s="278">
        <v>10</v>
      </c>
      <c r="E424" s="278">
        <v>3</v>
      </c>
      <c r="F424" s="91"/>
      <c r="G424" s="65" t="s">
        <v>1709</v>
      </c>
      <c r="H424" s="74" t="s">
        <v>1712</v>
      </c>
      <c r="I424" s="65" t="s">
        <v>1724</v>
      </c>
    </row>
    <row r="425" spans="1:9" ht="279" customHeight="1" x14ac:dyDescent="0.2">
      <c r="A425" s="67">
        <v>417</v>
      </c>
      <c r="B425" s="362" t="s">
        <v>1652</v>
      </c>
      <c r="C425" s="59" t="s">
        <v>1664</v>
      </c>
      <c r="D425" s="44">
        <v>174</v>
      </c>
      <c r="E425" s="10">
        <v>0.45</v>
      </c>
      <c r="F425" s="282"/>
      <c r="G425" s="59" t="s">
        <v>1709</v>
      </c>
      <c r="H425" s="59" t="s">
        <v>1713</v>
      </c>
      <c r="I425" s="283" t="s">
        <v>2540</v>
      </c>
    </row>
    <row r="426" spans="1:9" ht="258.75" x14ac:dyDescent="0.2">
      <c r="A426" s="67">
        <v>418</v>
      </c>
      <c r="B426" s="288" t="s">
        <v>1652</v>
      </c>
      <c r="C426" s="59" t="s">
        <v>2531</v>
      </c>
      <c r="D426" s="44">
        <v>38.200000000000003</v>
      </c>
      <c r="E426" s="10">
        <v>1</v>
      </c>
      <c r="F426" s="282"/>
      <c r="G426" s="59" t="s">
        <v>2532</v>
      </c>
      <c r="H426" s="59" t="s">
        <v>1713</v>
      </c>
      <c r="I426" s="283" t="s">
        <v>2541</v>
      </c>
    </row>
    <row r="427" spans="1:9" ht="165" customHeight="1" x14ac:dyDescent="0.2">
      <c r="A427" s="67">
        <v>419</v>
      </c>
      <c r="B427" s="288" t="s">
        <v>1652</v>
      </c>
      <c r="C427" s="59" t="s">
        <v>2533</v>
      </c>
      <c r="D427" s="58">
        <v>279.48</v>
      </c>
      <c r="E427" s="10">
        <v>1.5</v>
      </c>
      <c r="F427" s="282"/>
      <c r="G427" s="59" t="s">
        <v>2534</v>
      </c>
      <c r="H427" s="59" t="s">
        <v>2535</v>
      </c>
      <c r="I427" s="59" t="s">
        <v>2542</v>
      </c>
    </row>
    <row r="428" spans="1:9" ht="90" x14ac:dyDescent="0.2">
      <c r="A428" s="67">
        <v>420</v>
      </c>
      <c r="B428" s="69" t="s">
        <v>168</v>
      </c>
      <c r="C428" s="23" t="s">
        <v>2675</v>
      </c>
      <c r="D428" s="12">
        <v>11.1</v>
      </c>
      <c r="E428" s="13">
        <v>3</v>
      </c>
      <c r="F428" s="12">
        <v>55.61</v>
      </c>
      <c r="G428" s="64" t="s">
        <v>954</v>
      </c>
      <c r="H428" s="23" t="s">
        <v>1766</v>
      </c>
      <c r="I428" s="184" t="s">
        <v>2340</v>
      </c>
    </row>
    <row r="429" spans="1:9" ht="86.25" customHeight="1" x14ac:dyDescent="0.2">
      <c r="A429" s="67">
        <v>421</v>
      </c>
      <c r="B429" s="69" t="s">
        <v>168</v>
      </c>
      <c r="C429" s="23" t="s">
        <v>2551</v>
      </c>
      <c r="D429" s="12">
        <v>9.6</v>
      </c>
      <c r="E429" s="13">
        <v>3</v>
      </c>
      <c r="F429" s="14">
        <v>48.1</v>
      </c>
      <c r="G429" s="64" t="s">
        <v>954</v>
      </c>
      <c r="H429" s="23" t="s">
        <v>1766</v>
      </c>
      <c r="I429" s="184" t="s">
        <v>2341</v>
      </c>
    </row>
    <row r="430" spans="1:9" ht="103.5" customHeight="1" x14ac:dyDescent="0.2">
      <c r="A430" s="67">
        <v>422</v>
      </c>
      <c r="B430" s="69" t="s">
        <v>168</v>
      </c>
      <c r="C430" s="23" t="s">
        <v>2329</v>
      </c>
      <c r="D430" s="12">
        <v>79.900000000000006</v>
      </c>
      <c r="E430" s="13">
        <v>3</v>
      </c>
      <c r="F430" s="14">
        <v>400.3</v>
      </c>
      <c r="G430" s="64" t="s">
        <v>954</v>
      </c>
      <c r="H430" s="23" t="s">
        <v>1766</v>
      </c>
      <c r="I430" s="348" t="s">
        <v>2330</v>
      </c>
    </row>
    <row r="431" spans="1:9" ht="101.25" x14ac:dyDescent="0.2">
      <c r="A431" s="67">
        <v>423</v>
      </c>
      <c r="B431" s="69" t="s">
        <v>168</v>
      </c>
      <c r="C431" s="23" t="s">
        <v>341</v>
      </c>
      <c r="D431" s="12">
        <v>25.5</v>
      </c>
      <c r="E431" s="13">
        <v>3</v>
      </c>
      <c r="F431" s="199">
        <v>127.76</v>
      </c>
      <c r="G431" s="64" t="s">
        <v>954</v>
      </c>
      <c r="H431" s="23" t="s">
        <v>1766</v>
      </c>
      <c r="I431" s="23" t="s">
        <v>2331</v>
      </c>
    </row>
    <row r="432" spans="1:9" ht="96" customHeight="1" x14ac:dyDescent="0.2">
      <c r="A432" s="67">
        <v>424</v>
      </c>
      <c r="B432" s="69" t="s">
        <v>168</v>
      </c>
      <c r="C432" s="23" t="s">
        <v>1532</v>
      </c>
      <c r="D432" s="12">
        <v>12.8</v>
      </c>
      <c r="E432" s="13">
        <v>3</v>
      </c>
      <c r="F432" s="14">
        <v>64.13</v>
      </c>
      <c r="G432" s="64" t="s">
        <v>954</v>
      </c>
      <c r="H432" s="23" t="s">
        <v>1766</v>
      </c>
      <c r="I432" s="184" t="s">
        <v>2332</v>
      </c>
    </row>
    <row r="433" spans="1:9" ht="111.75" customHeight="1" x14ac:dyDescent="0.2">
      <c r="A433" s="67">
        <v>425</v>
      </c>
      <c r="B433" s="69" t="s">
        <v>168</v>
      </c>
      <c r="C433" s="23" t="s">
        <v>2333</v>
      </c>
      <c r="D433" s="27">
        <v>42.7</v>
      </c>
      <c r="E433" s="13">
        <v>3</v>
      </c>
      <c r="F433" s="12">
        <v>213.93</v>
      </c>
      <c r="G433" s="64" t="s">
        <v>954</v>
      </c>
      <c r="H433" s="23" t="s">
        <v>1766</v>
      </c>
      <c r="I433" s="184" t="s">
        <v>2334</v>
      </c>
    </row>
    <row r="434" spans="1:9" ht="90" x14ac:dyDescent="0.2">
      <c r="A434" s="67">
        <v>426</v>
      </c>
      <c r="B434" s="69" t="s">
        <v>168</v>
      </c>
      <c r="C434" s="23" t="s">
        <v>2358</v>
      </c>
      <c r="D434" s="27">
        <v>12.5</v>
      </c>
      <c r="E434" s="349" t="s">
        <v>2335</v>
      </c>
      <c r="F434" s="12">
        <v>40.06</v>
      </c>
      <c r="G434" s="64" t="s">
        <v>2336</v>
      </c>
      <c r="H434" s="23" t="s">
        <v>1766</v>
      </c>
      <c r="I434" s="350" t="s">
        <v>2357</v>
      </c>
    </row>
    <row r="435" spans="1:9" ht="90.75" customHeight="1" x14ac:dyDescent="0.2">
      <c r="A435" s="67">
        <v>427</v>
      </c>
      <c r="B435" s="69" t="s">
        <v>168</v>
      </c>
      <c r="C435" s="57" t="s">
        <v>1154</v>
      </c>
      <c r="D435" s="12">
        <v>19.899999999999999</v>
      </c>
      <c r="E435" s="13">
        <v>3</v>
      </c>
      <c r="F435" s="12">
        <v>93.38</v>
      </c>
      <c r="G435" s="64" t="s">
        <v>954</v>
      </c>
      <c r="H435" s="23" t="s">
        <v>1844</v>
      </c>
      <c r="I435" s="351" t="s">
        <v>1650</v>
      </c>
    </row>
    <row r="436" spans="1:9" ht="90.75" customHeight="1" x14ac:dyDescent="0.2">
      <c r="A436" s="67">
        <v>428</v>
      </c>
      <c r="B436" s="69" t="s">
        <v>168</v>
      </c>
      <c r="C436" s="57" t="s">
        <v>1532</v>
      </c>
      <c r="D436" s="12">
        <v>10.9</v>
      </c>
      <c r="E436" s="13">
        <v>3</v>
      </c>
      <c r="F436" s="12">
        <v>51.15</v>
      </c>
      <c r="G436" s="64" t="s">
        <v>954</v>
      </c>
      <c r="H436" s="23" t="s">
        <v>1844</v>
      </c>
      <c r="I436" s="184" t="s">
        <v>1533</v>
      </c>
    </row>
    <row r="437" spans="1:9" ht="102.75" customHeight="1" x14ac:dyDescent="0.2">
      <c r="A437" s="67">
        <v>429</v>
      </c>
      <c r="B437" s="69" t="s">
        <v>168</v>
      </c>
      <c r="C437" s="57" t="s">
        <v>1534</v>
      </c>
      <c r="D437" s="27">
        <v>44.8</v>
      </c>
      <c r="E437" s="13">
        <v>3</v>
      </c>
      <c r="F437" s="12">
        <v>210.22</v>
      </c>
      <c r="G437" s="64" t="s">
        <v>954</v>
      </c>
      <c r="H437" s="23" t="s">
        <v>1844</v>
      </c>
      <c r="I437" s="184" t="s">
        <v>2337</v>
      </c>
    </row>
    <row r="438" spans="1:9" ht="87.75" customHeight="1" x14ac:dyDescent="0.2">
      <c r="A438" s="67">
        <v>430</v>
      </c>
      <c r="B438" s="346" t="s">
        <v>168</v>
      </c>
      <c r="C438" s="201" t="s">
        <v>341</v>
      </c>
      <c r="D438" s="9">
        <v>62.8</v>
      </c>
      <c r="E438" s="201" t="s">
        <v>1057</v>
      </c>
      <c r="F438" s="137"/>
      <c r="G438" s="3" t="s">
        <v>1058</v>
      </c>
      <c r="H438" s="309" t="s">
        <v>952</v>
      </c>
      <c r="I438" s="309" t="s">
        <v>816</v>
      </c>
    </row>
    <row r="439" spans="1:9" ht="220.5" customHeight="1" x14ac:dyDescent="0.2">
      <c r="A439" s="67">
        <v>431</v>
      </c>
      <c r="B439" s="347" t="s">
        <v>168</v>
      </c>
      <c r="C439" s="201" t="s">
        <v>341</v>
      </c>
      <c r="D439" s="9">
        <v>432.3</v>
      </c>
      <c r="E439" s="201" t="s">
        <v>385</v>
      </c>
      <c r="F439" s="137"/>
      <c r="G439" s="309" t="s">
        <v>1535</v>
      </c>
      <c r="H439" s="309" t="s">
        <v>1059</v>
      </c>
      <c r="I439" s="309" t="s">
        <v>499</v>
      </c>
    </row>
    <row r="440" spans="1:9" ht="97.5" customHeight="1" x14ac:dyDescent="0.2">
      <c r="A440" s="67">
        <v>432</v>
      </c>
      <c r="B440" s="106" t="s">
        <v>168</v>
      </c>
      <c r="C440" s="74" t="s">
        <v>370</v>
      </c>
      <c r="D440" s="74">
        <v>130.9</v>
      </c>
      <c r="E440" s="33">
        <v>1.5</v>
      </c>
      <c r="F440" s="74"/>
      <c r="G440" s="3" t="s">
        <v>340</v>
      </c>
      <c r="H440" s="309" t="s">
        <v>32</v>
      </c>
      <c r="I440" s="30" t="s">
        <v>386</v>
      </c>
    </row>
    <row r="441" spans="1:9" ht="73.5" customHeight="1" x14ac:dyDescent="0.2">
      <c r="A441" s="67">
        <v>433</v>
      </c>
      <c r="B441" s="347" t="s">
        <v>168</v>
      </c>
      <c r="C441" s="201" t="s">
        <v>578</v>
      </c>
      <c r="D441" s="44">
        <v>14.5</v>
      </c>
      <c r="E441" s="201">
        <v>0.3</v>
      </c>
      <c r="F441" s="9"/>
      <c r="G441" s="3" t="s">
        <v>579</v>
      </c>
      <c r="H441" s="309" t="s">
        <v>32</v>
      </c>
      <c r="I441" s="309" t="s">
        <v>953</v>
      </c>
    </row>
    <row r="442" spans="1:9" ht="73.5" customHeight="1" x14ac:dyDescent="0.2">
      <c r="A442" s="67">
        <v>434</v>
      </c>
      <c r="B442" s="347" t="s">
        <v>168</v>
      </c>
      <c r="C442" s="201" t="s">
        <v>2338</v>
      </c>
      <c r="D442" s="44">
        <v>6.4</v>
      </c>
      <c r="E442" s="201">
        <v>1.5</v>
      </c>
      <c r="F442" s="9"/>
      <c r="G442" s="3" t="s">
        <v>579</v>
      </c>
      <c r="H442" s="309" t="s">
        <v>32</v>
      </c>
      <c r="I442" s="309" t="s">
        <v>2339</v>
      </c>
    </row>
    <row r="443" spans="1:9" ht="78.75" x14ac:dyDescent="0.2">
      <c r="A443" s="67">
        <v>435</v>
      </c>
      <c r="B443" s="347" t="s">
        <v>168</v>
      </c>
      <c r="C443" s="201" t="s">
        <v>341</v>
      </c>
      <c r="D443" s="44">
        <v>12.6</v>
      </c>
      <c r="E443" s="201">
        <v>2.1</v>
      </c>
      <c r="F443" s="137"/>
      <c r="G443" s="3" t="s">
        <v>340</v>
      </c>
      <c r="H443" s="309" t="s">
        <v>32</v>
      </c>
      <c r="I443" s="309" t="s">
        <v>1060</v>
      </c>
    </row>
    <row r="444" spans="1:9" ht="257.25" customHeight="1" x14ac:dyDescent="0.2">
      <c r="A444" s="67">
        <v>436</v>
      </c>
      <c r="B444" s="68" t="s">
        <v>1134</v>
      </c>
      <c r="C444" s="189" t="s">
        <v>458</v>
      </c>
      <c r="D444" s="10">
        <v>287.39999999999998</v>
      </c>
      <c r="E444" s="33">
        <v>1</v>
      </c>
      <c r="F444" s="197"/>
      <c r="G444" s="190" t="s">
        <v>1260</v>
      </c>
      <c r="H444" s="190" t="s">
        <v>1135</v>
      </c>
      <c r="I444" s="190" t="s">
        <v>1131</v>
      </c>
    </row>
    <row r="445" spans="1:9" ht="202.5" x14ac:dyDescent="0.2">
      <c r="A445" s="67">
        <v>437</v>
      </c>
      <c r="B445" s="68" t="s">
        <v>1134</v>
      </c>
      <c r="C445" s="189" t="s">
        <v>1130</v>
      </c>
      <c r="D445" s="10">
        <v>57.1</v>
      </c>
      <c r="E445" s="33">
        <v>3</v>
      </c>
      <c r="F445" s="197"/>
      <c r="G445" s="190" t="s">
        <v>1126</v>
      </c>
      <c r="H445" s="190" t="s">
        <v>1136</v>
      </c>
      <c r="I445" s="190" t="s">
        <v>824</v>
      </c>
    </row>
    <row r="446" spans="1:9" ht="202.5" x14ac:dyDescent="0.2">
      <c r="A446" s="67">
        <v>438</v>
      </c>
      <c r="B446" s="68" t="s">
        <v>1134</v>
      </c>
      <c r="C446" s="189" t="s">
        <v>1132</v>
      </c>
      <c r="D446" s="10">
        <v>91.72</v>
      </c>
      <c r="E446" s="33">
        <v>3</v>
      </c>
      <c r="F446" s="58"/>
      <c r="G446" s="190" t="s">
        <v>1127</v>
      </c>
      <c r="H446" s="190" t="s">
        <v>1137</v>
      </c>
      <c r="I446" s="189" t="s">
        <v>718</v>
      </c>
    </row>
    <row r="447" spans="1:9" ht="191.25" x14ac:dyDescent="0.2">
      <c r="A447" s="67">
        <v>439</v>
      </c>
      <c r="B447" s="71" t="s">
        <v>1133</v>
      </c>
      <c r="C447" s="54" t="s">
        <v>1208</v>
      </c>
      <c r="D447" s="53">
        <v>32.299999999999997</v>
      </c>
      <c r="E447" s="20">
        <v>3</v>
      </c>
      <c r="F447" s="53">
        <v>151.57</v>
      </c>
      <c r="G447" s="52" t="s">
        <v>1129</v>
      </c>
      <c r="H447" s="52" t="s">
        <v>2323</v>
      </c>
      <c r="I447" s="54" t="s">
        <v>1128</v>
      </c>
    </row>
    <row r="448" spans="1:9" ht="378" x14ac:dyDescent="0.2">
      <c r="A448" s="67">
        <v>440</v>
      </c>
      <c r="B448" s="69" t="s">
        <v>1133</v>
      </c>
      <c r="C448" s="23" t="s">
        <v>1262</v>
      </c>
      <c r="D448" s="15">
        <v>570.5</v>
      </c>
      <c r="E448" s="13">
        <v>3</v>
      </c>
      <c r="F448" s="215">
        <v>1606.25</v>
      </c>
      <c r="G448" s="23" t="s">
        <v>1261</v>
      </c>
      <c r="H448" s="57" t="s">
        <v>1834</v>
      </c>
      <c r="I448" s="371" t="s">
        <v>1263</v>
      </c>
    </row>
    <row r="449" spans="1:9" ht="225" x14ac:dyDescent="0.2">
      <c r="A449" s="67">
        <v>441</v>
      </c>
      <c r="B449" s="71" t="s">
        <v>2324</v>
      </c>
      <c r="C449" s="52" t="s">
        <v>1132</v>
      </c>
      <c r="D449" s="53">
        <v>1771.6</v>
      </c>
      <c r="E449" s="20">
        <v>1</v>
      </c>
      <c r="F449" s="53"/>
      <c r="G449" s="52" t="s">
        <v>30</v>
      </c>
      <c r="H449" s="52" t="s">
        <v>717</v>
      </c>
      <c r="I449" s="52" t="s">
        <v>2326</v>
      </c>
    </row>
    <row r="450" spans="1:9" ht="208.5" customHeight="1" x14ac:dyDescent="0.2">
      <c r="A450" s="67">
        <v>442</v>
      </c>
      <c r="B450" s="69" t="s">
        <v>2324</v>
      </c>
      <c r="C450" s="57" t="s">
        <v>2328</v>
      </c>
      <c r="D450" s="15" t="s">
        <v>2707</v>
      </c>
      <c r="E450" s="13">
        <v>1</v>
      </c>
      <c r="F450" s="15">
        <v>1668.1</v>
      </c>
      <c r="G450" s="57" t="s">
        <v>2327</v>
      </c>
      <c r="H450" s="57" t="s">
        <v>2325</v>
      </c>
      <c r="I450" s="23" t="s">
        <v>2676</v>
      </c>
    </row>
    <row r="451" spans="1:9" ht="240" customHeight="1" x14ac:dyDescent="0.2">
      <c r="A451" s="67">
        <v>443</v>
      </c>
      <c r="B451" s="69" t="s">
        <v>2324</v>
      </c>
      <c r="C451" s="57" t="s">
        <v>2577</v>
      </c>
      <c r="D451" s="15">
        <v>794.5</v>
      </c>
      <c r="E451" s="13">
        <v>1.2</v>
      </c>
      <c r="F451" s="215">
        <v>1591.38</v>
      </c>
      <c r="G451" s="57" t="s">
        <v>2610</v>
      </c>
      <c r="H451" s="57" t="s">
        <v>2325</v>
      </c>
      <c r="I451" s="23" t="s">
        <v>2708</v>
      </c>
    </row>
    <row r="452" spans="1:9" ht="86.25" customHeight="1" x14ac:dyDescent="0.2">
      <c r="A452" s="67">
        <v>444</v>
      </c>
      <c r="B452" s="72" t="s">
        <v>1166</v>
      </c>
      <c r="C452" s="324" t="s">
        <v>1959</v>
      </c>
      <c r="D452" s="167">
        <v>718.2</v>
      </c>
      <c r="E452" s="168">
        <v>0.5</v>
      </c>
      <c r="F452" s="169"/>
      <c r="G452" s="87" t="s">
        <v>33</v>
      </c>
      <c r="H452" s="87" t="s">
        <v>1167</v>
      </c>
      <c r="I452" s="16" t="s">
        <v>1482</v>
      </c>
    </row>
    <row r="453" spans="1:9" ht="82.5" customHeight="1" x14ac:dyDescent="0.2">
      <c r="A453" s="67">
        <v>445</v>
      </c>
      <c r="B453" s="72" t="s">
        <v>1960</v>
      </c>
      <c r="C453" s="324" t="s">
        <v>1959</v>
      </c>
      <c r="D453" s="167">
        <v>267.10000000000002</v>
      </c>
      <c r="E453" s="168">
        <v>0.5</v>
      </c>
      <c r="F453" s="169"/>
      <c r="G453" s="87" t="s">
        <v>33</v>
      </c>
      <c r="H453" s="87" t="s">
        <v>1155</v>
      </c>
      <c r="I453" s="16" t="s">
        <v>1483</v>
      </c>
    </row>
    <row r="454" spans="1:9" ht="84" customHeight="1" x14ac:dyDescent="0.2">
      <c r="A454" s="67">
        <v>446</v>
      </c>
      <c r="B454" s="72" t="s">
        <v>1961</v>
      </c>
      <c r="C454" s="324" t="s">
        <v>1962</v>
      </c>
      <c r="D454" s="167">
        <v>195.8</v>
      </c>
      <c r="E454" s="168">
        <v>0.5</v>
      </c>
      <c r="F454" s="169"/>
      <c r="G454" s="87" t="s">
        <v>33</v>
      </c>
      <c r="H454" s="87" t="s">
        <v>1156</v>
      </c>
      <c r="I454" s="16" t="s">
        <v>1168</v>
      </c>
    </row>
    <row r="455" spans="1:9" ht="90.75" customHeight="1" x14ac:dyDescent="0.2">
      <c r="A455" s="67">
        <v>447</v>
      </c>
      <c r="B455" s="72" t="s">
        <v>1166</v>
      </c>
      <c r="C455" s="324" t="s">
        <v>1962</v>
      </c>
      <c r="D455" s="167">
        <v>401.8</v>
      </c>
      <c r="E455" s="168">
        <v>0.5</v>
      </c>
      <c r="F455" s="169"/>
      <c r="G455" s="87" t="s">
        <v>33</v>
      </c>
      <c r="H455" s="87" t="s">
        <v>1157</v>
      </c>
      <c r="I455" s="16" t="s">
        <v>1484</v>
      </c>
    </row>
    <row r="456" spans="1:9" ht="83.25" customHeight="1" x14ac:dyDescent="0.2">
      <c r="A456" s="67">
        <v>448</v>
      </c>
      <c r="B456" s="104" t="s">
        <v>1963</v>
      </c>
      <c r="C456" s="105" t="s">
        <v>1959</v>
      </c>
      <c r="D456" s="409">
        <v>26.6</v>
      </c>
      <c r="E456" s="153">
        <v>3</v>
      </c>
      <c r="F456" s="410">
        <v>124.82</v>
      </c>
      <c r="G456" s="28" t="s">
        <v>1042</v>
      </c>
      <c r="H456" s="28" t="s">
        <v>1844</v>
      </c>
      <c r="I456" s="28" t="s">
        <v>1969</v>
      </c>
    </row>
    <row r="457" spans="1:9" ht="87.75" customHeight="1" x14ac:dyDescent="0.2">
      <c r="A457" s="67">
        <v>449</v>
      </c>
      <c r="B457" s="104" t="s">
        <v>1964</v>
      </c>
      <c r="C457" s="105" t="s">
        <v>1959</v>
      </c>
      <c r="D457" s="409">
        <v>13.6</v>
      </c>
      <c r="E457" s="153">
        <v>3</v>
      </c>
      <c r="F457" s="410">
        <v>68.099999999999994</v>
      </c>
      <c r="G457" s="28" t="s">
        <v>1042</v>
      </c>
      <c r="H457" s="28" t="s">
        <v>1971</v>
      </c>
      <c r="I457" s="28" t="s">
        <v>1970</v>
      </c>
    </row>
    <row r="458" spans="1:9" ht="86.25" customHeight="1" x14ac:dyDescent="0.2">
      <c r="A458" s="67">
        <v>450</v>
      </c>
      <c r="B458" s="71" t="s">
        <v>1964</v>
      </c>
      <c r="C458" s="73" t="s">
        <v>1959</v>
      </c>
      <c r="D458" s="170">
        <v>270</v>
      </c>
      <c r="E458" s="55">
        <v>0.5</v>
      </c>
      <c r="F458" s="171"/>
      <c r="G458" s="52" t="s">
        <v>33</v>
      </c>
      <c r="H458" s="52" t="s">
        <v>1157</v>
      </c>
      <c r="I458" s="54" t="s">
        <v>1169</v>
      </c>
    </row>
    <row r="459" spans="1:9" ht="84" customHeight="1" x14ac:dyDescent="0.2">
      <c r="A459" s="67">
        <v>451</v>
      </c>
      <c r="B459" s="72" t="s">
        <v>1960</v>
      </c>
      <c r="C459" s="324" t="s">
        <v>1959</v>
      </c>
      <c r="D459" s="170">
        <v>283.60000000000002</v>
      </c>
      <c r="E459" s="55">
        <v>0.5</v>
      </c>
      <c r="F459" s="171"/>
      <c r="G459" s="52" t="s">
        <v>33</v>
      </c>
      <c r="H459" s="52" t="s">
        <v>1158</v>
      </c>
      <c r="I459" s="54" t="s">
        <v>1170</v>
      </c>
    </row>
    <row r="460" spans="1:9" ht="92.25" customHeight="1" x14ac:dyDescent="0.2">
      <c r="A460" s="67">
        <v>452</v>
      </c>
      <c r="B460" s="71" t="s">
        <v>1166</v>
      </c>
      <c r="C460" s="73" t="s">
        <v>1962</v>
      </c>
      <c r="D460" s="170">
        <v>15.6</v>
      </c>
      <c r="E460" s="55">
        <v>0.5</v>
      </c>
      <c r="F460" s="172"/>
      <c r="G460" s="73" t="s">
        <v>33</v>
      </c>
      <c r="H460" s="52" t="s">
        <v>1159</v>
      </c>
      <c r="I460" s="54" t="s">
        <v>1485</v>
      </c>
    </row>
    <row r="461" spans="1:9" ht="87" customHeight="1" x14ac:dyDescent="0.2">
      <c r="A461" s="67">
        <v>453</v>
      </c>
      <c r="B461" s="71" t="s">
        <v>1166</v>
      </c>
      <c r="C461" s="73" t="s">
        <v>1965</v>
      </c>
      <c r="D461" s="170">
        <v>12.9</v>
      </c>
      <c r="E461" s="55">
        <v>3</v>
      </c>
      <c r="F461" s="172"/>
      <c r="G461" s="73" t="s">
        <v>1160</v>
      </c>
      <c r="H461" s="52" t="s">
        <v>1966</v>
      </c>
      <c r="I461" s="54" t="s">
        <v>1486</v>
      </c>
    </row>
    <row r="462" spans="1:9" ht="74.25" customHeight="1" x14ac:dyDescent="0.2">
      <c r="A462" s="67">
        <v>454</v>
      </c>
      <c r="B462" s="325" t="s">
        <v>784</v>
      </c>
      <c r="C462" s="164" t="s">
        <v>1173</v>
      </c>
      <c r="D462" s="29">
        <v>139.9</v>
      </c>
      <c r="E462" s="29">
        <v>3</v>
      </c>
      <c r="F462" s="165"/>
      <c r="G462" s="31" t="s">
        <v>660</v>
      </c>
      <c r="H462" s="32" t="s">
        <v>1487</v>
      </c>
      <c r="I462" s="29" t="s">
        <v>1488</v>
      </c>
    </row>
    <row r="463" spans="1:9" ht="71.25" customHeight="1" x14ac:dyDescent="0.2">
      <c r="A463" s="67">
        <v>455</v>
      </c>
      <c r="B463" s="325" t="s">
        <v>784</v>
      </c>
      <c r="C463" s="164" t="s">
        <v>1174</v>
      </c>
      <c r="D463" s="29">
        <v>29.1</v>
      </c>
      <c r="E463" s="164">
        <v>3</v>
      </c>
      <c r="F463" s="165"/>
      <c r="G463" s="31" t="s">
        <v>660</v>
      </c>
      <c r="H463" s="32" t="s">
        <v>1489</v>
      </c>
      <c r="I463" s="29" t="s">
        <v>1172</v>
      </c>
    </row>
    <row r="464" spans="1:9" ht="71.25" customHeight="1" x14ac:dyDescent="0.2">
      <c r="A464" s="67">
        <v>456</v>
      </c>
      <c r="B464" s="325" t="s">
        <v>784</v>
      </c>
      <c r="C464" s="164" t="s">
        <v>1175</v>
      </c>
      <c r="D464" s="29">
        <v>45.7</v>
      </c>
      <c r="E464" s="29">
        <v>3</v>
      </c>
      <c r="F464" s="165"/>
      <c r="G464" s="31" t="s">
        <v>660</v>
      </c>
      <c r="H464" s="32" t="s">
        <v>1161</v>
      </c>
      <c r="I464" s="29" t="s">
        <v>1490</v>
      </c>
    </row>
    <row r="465" spans="1:9" ht="72.75" customHeight="1" x14ac:dyDescent="0.2">
      <c r="A465" s="67">
        <v>457</v>
      </c>
      <c r="B465" s="325" t="s">
        <v>784</v>
      </c>
      <c r="C465" s="164" t="s">
        <v>1975</v>
      </c>
      <c r="D465" s="29">
        <v>341.2</v>
      </c>
      <c r="E465" s="29">
        <v>3</v>
      </c>
      <c r="F465" s="165"/>
      <c r="G465" s="31" t="s">
        <v>660</v>
      </c>
      <c r="H465" s="32" t="s">
        <v>1967</v>
      </c>
      <c r="I465" s="29" t="s">
        <v>1171</v>
      </c>
    </row>
    <row r="466" spans="1:9" ht="108.75" customHeight="1" x14ac:dyDescent="0.2">
      <c r="A466" s="67">
        <v>458</v>
      </c>
      <c r="B466" s="325" t="s">
        <v>784</v>
      </c>
      <c r="C466" s="164" t="s">
        <v>1974</v>
      </c>
      <c r="D466" s="29">
        <v>92.17</v>
      </c>
      <c r="E466" s="29">
        <v>3</v>
      </c>
      <c r="F466" s="165"/>
      <c r="G466" s="31" t="s">
        <v>976</v>
      </c>
      <c r="H466" s="32" t="s">
        <v>1972</v>
      </c>
      <c r="I466" s="29" t="s">
        <v>1968</v>
      </c>
    </row>
    <row r="467" spans="1:9" ht="162" customHeight="1" x14ac:dyDescent="0.2">
      <c r="A467" s="67">
        <v>459</v>
      </c>
      <c r="B467" s="326" t="s">
        <v>784</v>
      </c>
      <c r="C467" s="234" t="s">
        <v>1973</v>
      </c>
      <c r="D467" s="126">
        <v>973.5</v>
      </c>
      <c r="E467" s="126">
        <v>3</v>
      </c>
      <c r="F467" s="166">
        <v>1827.26</v>
      </c>
      <c r="G467" s="202" t="s">
        <v>2516</v>
      </c>
      <c r="H467" s="34" t="s">
        <v>1844</v>
      </c>
      <c r="I467" s="108" t="s">
        <v>2677</v>
      </c>
    </row>
    <row r="468" spans="1:9" ht="77.25" customHeight="1" x14ac:dyDescent="0.2">
      <c r="A468" s="67">
        <v>460</v>
      </c>
      <c r="B468" s="325" t="s">
        <v>784</v>
      </c>
      <c r="C468" s="164" t="s">
        <v>1176</v>
      </c>
      <c r="D468" s="29">
        <v>24.9</v>
      </c>
      <c r="E468" s="29">
        <v>3</v>
      </c>
      <c r="F468" s="165"/>
      <c r="G468" s="31" t="s">
        <v>660</v>
      </c>
      <c r="H468" s="32" t="s">
        <v>1491</v>
      </c>
      <c r="I468" s="29" t="s">
        <v>1492</v>
      </c>
    </row>
    <row r="469" spans="1:9" ht="95.25" customHeight="1" x14ac:dyDescent="0.2">
      <c r="A469" s="67">
        <v>461</v>
      </c>
      <c r="B469" s="78" t="s">
        <v>78</v>
      </c>
      <c r="C469" s="201" t="s">
        <v>410</v>
      </c>
      <c r="D469" s="53">
        <v>45.7</v>
      </c>
      <c r="E469" s="33">
        <v>2</v>
      </c>
      <c r="F469" s="201"/>
      <c r="G469" s="3" t="s">
        <v>268</v>
      </c>
      <c r="H469" s="3" t="s">
        <v>2</v>
      </c>
      <c r="I469" s="296" t="s">
        <v>905</v>
      </c>
    </row>
    <row r="470" spans="1:9" ht="96" customHeight="1" x14ac:dyDescent="0.2">
      <c r="A470" s="67">
        <v>462</v>
      </c>
      <c r="B470" s="78" t="s">
        <v>78</v>
      </c>
      <c r="C470" s="201" t="s">
        <v>411</v>
      </c>
      <c r="D470" s="53">
        <v>30</v>
      </c>
      <c r="E470" s="33">
        <v>2</v>
      </c>
      <c r="F470" s="201"/>
      <c r="G470" s="3" t="s">
        <v>268</v>
      </c>
      <c r="H470" s="3" t="s">
        <v>2</v>
      </c>
      <c r="I470" s="296" t="s">
        <v>906</v>
      </c>
    </row>
    <row r="471" spans="1:9" ht="60.75" customHeight="1" x14ac:dyDescent="0.2">
      <c r="A471" s="67">
        <v>463</v>
      </c>
      <c r="B471" s="78" t="s">
        <v>78</v>
      </c>
      <c r="C471" s="52" t="s">
        <v>413</v>
      </c>
      <c r="D471" s="53">
        <v>200</v>
      </c>
      <c r="E471" s="33" t="s">
        <v>412</v>
      </c>
      <c r="F471" s="52"/>
      <c r="G471" s="51" t="s">
        <v>268</v>
      </c>
      <c r="H471" s="3" t="s">
        <v>2</v>
      </c>
      <c r="I471" s="54" t="s">
        <v>774</v>
      </c>
    </row>
    <row r="472" spans="1:9" ht="95.25" customHeight="1" x14ac:dyDescent="0.2">
      <c r="A472" s="67">
        <v>464</v>
      </c>
      <c r="B472" s="77" t="s">
        <v>78</v>
      </c>
      <c r="C472" s="52" t="s">
        <v>489</v>
      </c>
      <c r="D472" s="53">
        <v>28.5</v>
      </c>
      <c r="E472" s="20">
        <v>2</v>
      </c>
      <c r="F472" s="52"/>
      <c r="G472" s="51" t="s">
        <v>529</v>
      </c>
      <c r="H472" s="51" t="s">
        <v>572</v>
      </c>
      <c r="I472" s="54" t="s">
        <v>490</v>
      </c>
    </row>
    <row r="473" spans="1:9" ht="95.25" customHeight="1" x14ac:dyDescent="0.2">
      <c r="A473" s="67">
        <v>465</v>
      </c>
      <c r="B473" s="77" t="s">
        <v>78</v>
      </c>
      <c r="C473" s="52" t="s">
        <v>530</v>
      </c>
      <c r="D473" s="53">
        <v>26.4</v>
      </c>
      <c r="E473" s="20" t="s">
        <v>531</v>
      </c>
      <c r="F473" s="52"/>
      <c r="G473" s="51" t="s">
        <v>529</v>
      </c>
      <c r="H473" s="51" t="s">
        <v>599</v>
      </c>
      <c r="I473" s="54" t="s">
        <v>556</v>
      </c>
    </row>
    <row r="474" spans="1:9" ht="95.25" customHeight="1" x14ac:dyDescent="0.2">
      <c r="A474" s="67">
        <v>466</v>
      </c>
      <c r="B474" s="77" t="s">
        <v>78</v>
      </c>
      <c r="C474" s="52" t="s">
        <v>530</v>
      </c>
      <c r="D474" s="53">
        <v>35</v>
      </c>
      <c r="E474" s="20" t="s">
        <v>531</v>
      </c>
      <c r="F474" s="52"/>
      <c r="G474" s="51" t="s">
        <v>529</v>
      </c>
      <c r="H474" s="51" t="s">
        <v>599</v>
      </c>
      <c r="I474" s="54" t="s">
        <v>557</v>
      </c>
    </row>
    <row r="475" spans="1:9" ht="80.25" customHeight="1" x14ac:dyDescent="0.2">
      <c r="A475" s="67">
        <v>467</v>
      </c>
      <c r="B475" s="77" t="s">
        <v>78</v>
      </c>
      <c r="C475" s="52" t="s">
        <v>414</v>
      </c>
      <c r="D475" s="53">
        <v>463</v>
      </c>
      <c r="E475" s="20">
        <v>2</v>
      </c>
      <c r="F475" s="52"/>
      <c r="G475" s="51" t="s">
        <v>268</v>
      </c>
      <c r="H475" s="51" t="s">
        <v>32</v>
      </c>
      <c r="I475" s="54" t="s">
        <v>615</v>
      </c>
    </row>
    <row r="476" spans="1:9" ht="90" x14ac:dyDescent="0.2">
      <c r="A476" s="67">
        <v>468</v>
      </c>
      <c r="B476" s="77" t="s">
        <v>78</v>
      </c>
      <c r="C476" s="52" t="s">
        <v>716</v>
      </c>
      <c r="D476" s="53">
        <v>323.10000000000002</v>
      </c>
      <c r="E476" s="20" t="s">
        <v>531</v>
      </c>
      <c r="F476" s="52"/>
      <c r="G476" s="51" t="s">
        <v>732</v>
      </c>
      <c r="H476" s="51" t="s">
        <v>791</v>
      </c>
      <c r="I476" s="54" t="s">
        <v>733</v>
      </c>
    </row>
    <row r="477" spans="1:9" ht="101.25" x14ac:dyDescent="0.2">
      <c r="A477" s="67">
        <v>469</v>
      </c>
      <c r="B477" s="77" t="s">
        <v>78</v>
      </c>
      <c r="C477" s="300" t="s">
        <v>792</v>
      </c>
      <c r="D477" s="173">
        <v>15.1</v>
      </c>
      <c r="E477" s="139">
        <v>2</v>
      </c>
      <c r="F477" s="300"/>
      <c r="G477" s="140" t="s">
        <v>268</v>
      </c>
      <c r="H477" s="140" t="s">
        <v>2</v>
      </c>
      <c r="I477" s="141" t="s">
        <v>793</v>
      </c>
    </row>
    <row r="478" spans="1:9" ht="81" customHeight="1" x14ac:dyDescent="0.2">
      <c r="A478" s="67">
        <v>470</v>
      </c>
      <c r="B478" s="77" t="s">
        <v>78</v>
      </c>
      <c r="C478" s="52" t="s">
        <v>411</v>
      </c>
      <c r="D478" s="53">
        <v>11.6</v>
      </c>
      <c r="E478" s="20">
        <v>3</v>
      </c>
      <c r="F478" s="52"/>
      <c r="G478" s="51" t="s">
        <v>529</v>
      </c>
      <c r="H478" s="51" t="s">
        <v>1027</v>
      </c>
      <c r="I478" s="54" t="s">
        <v>907</v>
      </c>
    </row>
    <row r="479" spans="1:9" ht="92.25" customHeight="1" x14ac:dyDescent="0.2">
      <c r="A479" s="67">
        <v>471</v>
      </c>
      <c r="B479" s="77" t="s">
        <v>78</v>
      </c>
      <c r="C479" s="52" t="s">
        <v>530</v>
      </c>
      <c r="D479" s="53">
        <v>36.299999999999997</v>
      </c>
      <c r="E479" s="20" t="s">
        <v>531</v>
      </c>
      <c r="F479" s="52"/>
      <c r="G479" s="51" t="s">
        <v>529</v>
      </c>
      <c r="H479" s="51" t="s">
        <v>1807</v>
      </c>
      <c r="I479" s="54" t="s">
        <v>1088</v>
      </c>
    </row>
    <row r="480" spans="1:9" ht="63" customHeight="1" x14ac:dyDescent="0.2">
      <c r="A480" s="67">
        <v>472</v>
      </c>
      <c r="B480" s="221" t="s">
        <v>85</v>
      </c>
      <c r="C480" s="222" t="s">
        <v>1285</v>
      </c>
      <c r="D480" s="353" t="s">
        <v>1091</v>
      </c>
      <c r="E480" s="52" t="s">
        <v>2368</v>
      </c>
      <c r="F480" s="225"/>
      <c r="G480" s="226" t="s">
        <v>1286</v>
      </c>
      <c r="H480" s="222" t="s">
        <v>271</v>
      </c>
      <c r="I480" s="227" t="s">
        <v>1092</v>
      </c>
    </row>
    <row r="481" spans="1:9" ht="62.25" customHeight="1" x14ac:dyDescent="0.2">
      <c r="A481" s="67">
        <v>473</v>
      </c>
      <c r="B481" s="221" t="s">
        <v>85</v>
      </c>
      <c r="C481" s="222" t="s">
        <v>1287</v>
      </c>
      <c r="D481" s="353" t="s">
        <v>1093</v>
      </c>
      <c r="E481" s="52" t="s">
        <v>2369</v>
      </c>
      <c r="F481" s="225"/>
      <c r="G481" s="226" t="s">
        <v>1288</v>
      </c>
      <c r="H481" s="222" t="s">
        <v>2370</v>
      </c>
      <c r="I481" s="227" t="s">
        <v>1092</v>
      </c>
    </row>
    <row r="482" spans="1:9" ht="55.5" customHeight="1" x14ac:dyDescent="0.2">
      <c r="A482" s="67">
        <v>474</v>
      </c>
      <c r="B482" s="221" t="s">
        <v>85</v>
      </c>
      <c r="C482" s="222" t="s">
        <v>1289</v>
      </c>
      <c r="D482" s="353" t="s">
        <v>652</v>
      </c>
      <c r="E482" s="52" t="s">
        <v>2371</v>
      </c>
      <c r="F482" s="225"/>
      <c r="G482" s="226" t="s">
        <v>1286</v>
      </c>
      <c r="H482" s="222" t="s">
        <v>271</v>
      </c>
      <c r="I482" s="227" t="s">
        <v>653</v>
      </c>
    </row>
    <row r="483" spans="1:9" ht="110.25" customHeight="1" x14ac:dyDescent="0.2">
      <c r="A483" s="67">
        <v>475</v>
      </c>
      <c r="B483" s="221" t="s">
        <v>85</v>
      </c>
      <c r="C483" s="222" t="s">
        <v>1290</v>
      </c>
      <c r="D483" s="353" t="s">
        <v>990</v>
      </c>
      <c r="E483" s="52" t="s">
        <v>2372</v>
      </c>
      <c r="F483" s="225"/>
      <c r="G483" s="226" t="s">
        <v>1291</v>
      </c>
      <c r="H483" s="222" t="s">
        <v>271</v>
      </c>
      <c r="I483" s="227" t="s">
        <v>991</v>
      </c>
    </row>
    <row r="484" spans="1:9" ht="68.25" x14ac:dyDescent="0.2">
      <c r="A484" s="67">
        <v>476</v>
      </c>
      <c r="B484" s="221" t="s">
        <v>85</v>
      </c>
      <c r="C484" s="222" t="s">
        <v>2373</v>
      </c>
      <c r="D484" s="353" t="s">
        <v>783</v>
      </c>
      <c r="E484" s="52" t="s">
        <v>2374</v>
      </c>
      <c r="F484" s="225"/>
      <c r="G484" s="226" t="s">
        <v>1286</v>
      </c>
      <c r="H484" s="222" t="s">
        <v>2375</v>
      </c>
      <c r="I484" s="227" t="s">
        <v>2376</v>
      </c>
    </row>
    <row r="485" spans="1:9" ht="112.5" x14ac:dyDescent="0.2">
      <c r="A485" s="67">
        <v>477</v>
      </c>
      <c r="B485" s="221" t="s">
        <v>85</v>
      </c>
      <c r="C485" s="222" t="s">
        <v>2377</v>
      </c>
      <c r="D485" s="353" t="s">
        <v>305</v>
      </c>
      <c r="E485" s="52" t="s">
        <v>2378</v>
      </c>
      <c r="F485" s="225"/>
      <c r="G485" s="226" t="s">
        <v>1291</v>
      </c>
      <c r="H485" s="222" t="s">
        <v>271</v>
      </c>
      <c r="I485" s="227" t="s">
        <v>992</v>
      </c>
    </row>
    <row r="486" spans="1:9" ht="68.25" x14ac:dyDescent="0.2">
      <c r="A486" s="67">
        <v>478</v>
      </c>
      <c r="B486" s="221" t="s">
        <v>85</v>
      </c>
      <c r="C486" s="222" t="s">
        <v>2379</v>
      </c>
      <c r="D486" s="353" t="s">
        <v>2380</v>
      </c>
      <c r="E486" s="52" t="s">
        <v>2381</v>
      </c>
      <c r="F486" s="225"/>
      <c r="G486" s="226" t="s">
        <v>2382</v>
      </c>
      <c r="H486" s="222" t="s">
        <v>2383</v>
      </c>
      <c r="I486" s="227" t="s">
        <v>2376</v>
      </c>
    </row>
    <row r="487" spans="1:9" ht="107.25" customHeight="1" x14ac:dyDescent="0.2">
      <c r="A487" s="67">
        <v>479</v>
      </c>
      <c r="B487" s="221" t="s">
        <v>85</v>
      </c>
      <c r="C487" s="222" t="s">
        <v>1292</v>
      </c>
      <c r="D487" s="353" t="s">
        <v>705</v>
      </c>
      <c r="E487" s="52" t="s">
        <v>2384</v>
      </c>
      <c r="F487" s="225"/>
      <c r="G487" s="226" t="s">
        <v>1291</v>
      </c>
      <c r="H487" s="222" t="s">
        <v>271</v>
      </c>
      <c r="I487" s="227" t="s">
        <v>706</v>
      </c>
    </row>
    <row r="488" spans="1:9" ht="109.5" customHeight="1" x14ac:dyDescent="0.2">
      <c r="A488" s="67">
        <v>480</v>
      </c>
      <c r="B488" s="221" t="s">
        <v>85</v>
      </c>
      <c r="C488" s="222" t="s">
        <v>1293</v>
      </c>
      <c r="D488" s="353" t="s">
        <v>841</v>
      </c>
      <c r="E488" s="52" t="s">
        <v>2385</v>
      </c>
      <c r="F488" s="223"/>
      <c r="G488" s="226" t="s">
        <v>75</v>
      </c>
      <c r="H488" s="222" t="s">
        <v>271</v>
      </c>
      <c r="I488" s="227" t="s">
        <v>842</v>
      </c>
    </row>
    <row r="489" spans="1:9" ht="108.75" customHeight="1" x14ac:dyDescent="0.2">
      <c r="A489" s="67">
        <v>481</v>
      </c>
      <c r="B489" s="221" t="s">
        <v>85</v>
      </c>
      <c r="C489" s="222" t="s">
        <v>1294</v>
      </c>
      <c r="D489" s="353" t="s">
        <v>707</v>
      </c>
      <c r="E489" s="52" t="s">
        <v>2386</v>
      </c>
      <c r="F489" s="225"/>
      <c r="G489" s="226" t="s">
        <v>1295</v>
      </c>
      <c r="H489" s="222" t="s">
        <v>271</v>
      </c>
      <c r="I489" s="227" t="s">
        <v>708</v>
      </c>
    </row>
    <row r="490" spans="1:9" ht="111" customHeight="1" x14ac:dyDescent="0.2">
      <c r="A490" s="67">
        <v>482</v>
      </c>
      <c r="B490" s="221" t="s">
        <v>85</v>
      </c>
      <c r="C490" s="222" t="s">
        <v>1296</v>
      </c>
      <c r="D490" s="353" t="s">
        <v>508</v>
      </c>
      <c r="E490" s="52" t="s">
        <v>2387</v>
      </c>
      <c r="F490" s="225"/>
      <c r="G490" s="226" t="s">
        <v>1295</v>
      </c>
      <c r="H490" s="222" t="s">
        <v>271</v>
      </c>
      <c r="I490" s="227" t="s">
        <v>509</v>
      </c>
    </row>
    <row r="491" spans="1:9" ht="145.5" customHeight="1" x14ac:dyDescent="0.2">
      <c r="A491" s="67">
        <v>483</v>
      </c>
      <c r="B491" s="221" t="s">
        <v>85</v>
      </c>
      <c r="C491" s="222" t="s">
        <v>1297</v>
      </c>
      <c r="D491" s="353" t="s">
        <v>305</v>
      </c>
      <c r="E491" s="52" t="s">
        <v>2388</v>
      </c>
      <c r="F491" s="225"/>
      <c r="G491" s="226" t="s">
        <v>1295</v>
      </c>
      <c r="H491" s="222" t="s">
        <v>271</v>
      </c>
      <c r="I491" s="227" t="s">
        <v>337</v>
      </c>
    </row>
    <row r="492" spans="1:9" ht="104.25" customHeight="1" x14ac:dyDescent="0.2">
      <c r="A492" s="67">
        <v>484</v>
      </c>
      <c r="B492" s="221" t="s">
        <v>85</v>
      </c>
      <c r="C492" s="222" t="s">
        <v>2389</v>
      </c>
      <c r="D492" s="353" t="s">
        <v>300</v>
      </c>
      <c r="E492" s="52" t="s">
        <v>2390</v>
      </c>
      <c r="F492" s="225"/>
      <c r="G492" s="226" t="s">
        <v>1295</v>
      </c>
      <c r="H492" s="222" t="s">
        <v>2391</v>
      </c>
      <c r="I492" s="227" t="s">
        <v>2392</v>
      </c>
    </row>
    <row r="493" spans="1:9" ht="110.25" customHeight="1" x14ac:dyDescent="0.2">
      <c r="A493" s="67">
        <v>485</v>
      </c>
      <c r="B493" s="221" t="s">
        <v>85</v>
      </c>
      <c r="C493" s="222" t="s">
        <v>1298</v>
      </c>
      <c r="D493" s="353" t="s">
        <v>156</v>
      </c>
      <c r="E493" s="52" t="s">
        <v>2393</v>
      </c>
      <c r="F493" s="225"/>
      <c r="G493" s="226" t="s">
        <v>1295</v>
      </c>
      <c r="H493" s="222" t="s">
        <v>272</v>
      </c>
      <c r="I493" s="227" t="s">
        <v>270</v>
      </c>
    </row>
    <row r="494" spans="1:9" ht="108" customHeight="1" x14ac:dyDescent="0.2">
      <c r="A494" s="67">
        <v>486</v>
      </c>
      <c r="B494" s="221" t="s">
        <v>85</v>
      </c>
      <c r="C494" s="222" t="s">
        <v>2394</v>
      </c>
      <c r="D494" s="353" t="s">
        <v>300</v>
      </c>
      <c r="E494" s="52" t="s">
        <v>2390</v>
      </c>
      <c r="F494" s="225"/>
      <c r="G494" s="226" t="s">
        <v>1295</v>
      </c>
      <c r="H494" s="222" t="s">
        <v>2375</v>
      </c>
      <c r="I494" s="227" t="s">
        <v>2376</v>
      </c>
    </row>
    <row r="495" spans="1:9" ht="111.75" customHeight="1" x14ac:dyDescent="0.2">
      <c r="A495" s="67">
        <v>487</v>
      </c>
      <c r="B495" s="221" t="s">
        <v>85</v>
      </c>
      <c r="C495" s="222" t="s">
        <v>1299</v>
      </c>
      <c r="D495" s="353" t="s">
        <v>300</v>
      </c>
      <c r="E495" s="52" t="s">
        <v>2390</v>
      </c>
      <c r="F495" s="225"/>
      <c r="G495" s="226" t="s">
        <v>1295</v>
      </c>
      <c r="H495" s="222" t="s">
        <v>271</v>
      </c>
      <c r="I495" s="227" t="s">
        <v>301</v>
      </c>
    </row>
    <row r="496" spans="1:9" ht="123.75" x14ac:dyDescent="0.2">
      <c r="A496" s="67">
        <v>488</v>
      </c>
      <c r="B496" s="221" t="s">
        <v>85</v>
      </c>
      <c r="C496" s="222" t="s">
        <v>1300</v>
      </c>
      <c r="D496" s="353" t="s">
        <v>256</v>
      </c>
      <c r="E496" s="52" t="s">
        <v>2395</v>
      </c>
      <c r="F496" s="225"/>
      <c r="G496" s="226" t="s">
        <v>1295</v>
      </c>
      <c r="H496" s="222" t="s">
        <v>271</v>
      </c>
      <c r="I496" s="227" t="s">
        <v>269</v>
      </c>
    </row>
    <row r="497" spans="1:9" ht="108.75" customHeight="1" x14ac:dyDescent="0.2">
      <c r="A497" s="67">
        <v>489</v>
      </c>
      <c r="B497" s="221" t="s">
        <v>85</v>
      </c>
      <c r="C497" s="222" t="s">
        <v>1301</v>
      </c>
      <c r="D497" s="353" t="s">
        <v>156</v>
      </c>
      <c r="E497" s="52" t="s">
        <v>2396</v>
      </c>
      <c r="F497" s="225"/>
      <c r="G497" s="226" t="s">
        <v>1295</v>
      </c>
      <c r="H497" s="222" t="s">
        <v>271</v>
      </c>
      <c r="I497" s="227" t="s">
        <v>607</v>
      </c>
    </row>
    <row r="498" spans="1:9" ht="111" customHeight="1" x14ac:dyDescent="0.2">
      <c r="A498" s="67">
        <v>490</v>
      </c>
      <c r="B498" s="221" t="s">
        <v>85</v>
      </c>
      <c r="C498" s="222" t="s">
        <v>1302</v>
      </c>
      <c r="D498" s="353" t="s">
        <v>127</v>
      </c>
      <c r="E498" s="52" t="s">
        <v>2387</v>
      </c>
      <c r="F498" s="223"/>
      <c r="G498" s="226" t="s">
        <v>1295</v>
      </c>
      <c r="H498" s="222" t="s">
        <v>271</v>
      </c>
      <c r="I498" s="227" t="s">
        <v>178</v>
      </c>
    </row>
    <row r="499" spans="1:9" ht="105.75" customHeight="1" x14ac:dyDescent="0.2">
      <c r="A499" s="67">
        <v>491</v>
      </c>
      <c r="B499" s="221" t="s">
        <v>85</v>
      </c>
      <c r="C499" s="222" t="s">
        <v>1303</v>
      </c>
      <c r="D499" s="353" t="s">
        <v>107</v>
      </c>
      <c r="E499" s="52" t="s">
        <v>2385</v>
      </c>
      <c r="F499" s="223"/>
      <c r="G499" s="226" t="s">
        <v>1295</v>
      </c>
      <c r="H499" s="222" t="s">
        <v>271</v>
      </c>
      <c r="I499" s="227" t="s">
        <v>151</v>
      </c>
    </row>
    <row r="500" spans="1:9" ht="111.75" customHeight="1" x14ac:dyDescent="0.2">
      <c r="A500" s="67">
        <v>492</v>
      </c>
      <c r="B500" s="221" t="s">
        <v>85</v>
      </c>
      <c r="C500" s="222" t="s">
        <v>1304</v>
      </c>
      <c r="D500" s="353" t="s">
        <v>92</v>
      </c>
      <c r="E500" s="52" t="s">
        <v>2396</v>
      </c>
      <c r="F500" s="223"/>
      <c r="G500" s="226" t="s">
        <v>1295</v>
      </c>
      <c r="H500" s="222" t="s">
        <v>271</v>
      </c>
      <c r="I500" s="227" t="s">
        <v>148</v>
      </c>
    </row>
    <row r="501" spans="1:9" ht="109.5" customHeight="1" x14ac:dyDescent="0.2">
      <c r="A501" s="67">
        <v>493</v>
      </c>
      <c r="B501" s="221" t="s">
        <v>85</v>
      </c>
      <c r="C501" s="222" t="s">
        <v>1305</v>
      </c>
      <c r="D501" s="353" t="s">
        <v>127</v>
      </c>
      <c r="E501" s="52" t="s">
        <v>2387</v>
      </c>
      <c r="F501" s="223"/>
      <c r="G501" s="226" t="s">
        <v>1295</v>
      </c>
      <c r="H501" s="222" t="s">
        <v>271</v>
      </c>
      <c r="I501" s="227" t="s">
        <v>129</v>
      </c>
    </row>
    <row r="502" spans="1:9" ht="104.25" customHeight="1" x14ac:dyDescent="0.2">
      <c r="A502" s="67">
        <v>494</v>
      </c>
      <c r="B502" s="221" t="s">
        <v>85</v>
      </c>
      <c r="C502" s="222" t="s">
        <v>1306</v>
      </c>
      <c r="D502" s="353" t="s">
        <v>156</v>
      </c>
      <c r="E502" s="52" t="s">
        <v>2396</v>
      </c>
      <c r="F502" s="223"/>
      <c r="G502" s="226" t="s">
        <v>1295</v>
      </c>
      <c r="H502" s="222" t="s">
        <v>271</v>
      </c>
      <c r="I502" s="227" t="s">
        <v>249</v>
      </c>
    </row>
    <row r="503" spans="1:9" ht="112.5" customHeight="1" x14ac:dyDescent="0.2">
      <c r="A503" s="67">
        <v>495</v>
      </c>
      <c r="B503" s="221" t="s">
        <v>85</v>
      </c>
      <c r="C503" s="222" t="s">
        <v>1307</v>
      </c>
      <c r="D503" s="353" t="s">
        <v>92</v>
      </c>
      <c r="E503" s="52" t="s">
        <v>2396</v>
      </c>
      <c r="F503" s="223"/>
      <c r="G503" s="226" t="s">
        <v>1295</v>
      </c>
      <c r="H503" s="222" t="s">
        <v>271</v>
      </c>
      <c r="I503" s="227" t="s">
        <v>439</v>
      </c>
    </row>
    <row r="504" spans="1:9" ht="105" customHeight="1" x14ac:dyDescent="0.2">
      <c r="A504" s="67">
        <v>496</v>
      </c>
      <c r="B504" s="221" t="s">
        <v>85</v>
      </c>
      <c r="C504" s="222" t="s">
        <v>1308</v>
      </c>
      <c r="D504" s="353" t="s">
        <v>92</v>
      </c>
      <c r="E504" s="52" t="s">
        <v>2396</v>
      </c>
      <c r="F504" s="223"/>
      <c r="G504" s="226" t="s">
        <v>1295</v>
      </c>
      <c r="H504" s="222" t="s">
        <v>271</v>
      </c>
      <c r="I504" s="227" t="s">
        <v>124</v>
      </c>
    </row>
    <row r="505" spans="1:9" ht="107.25" customHeight="1" x14ac:dyDescent="0.2">
      <c r="A505" s="67">
        <v>497</v>
      </c>
      <c r="B505" s="221" t="s">
        <v>85</v>
      </c>
      <c r="C505" s="222" t="s">
        <v>1309</v>
      </c>
      <c r="D505" s="353" t="s">
        <v>106</v>
      </c>
      <c r="E505" s="52" t="s">
        <v>2388</v>
      </c>
      <c r="F505" s="223"/>
      <c r="G505" s="226" t="s">
        <v>1295</v>
      </c>
      <c r="H505" s="222" t="s">
        <v>271</v>
      </c>
      <c r="I505" s="227" t="s">
        <v>120</v>
      </c>
    </row>
    <row r="506" spans="1:9" ht="107.25" customHeight="1" x14ac:dyDescent="0.2">
      <c r="A506" s="67">
        <v>498</v>
      </c>
      <c r="B506" s="221" t="s">
        <v>85</v>
      </c>
      <c r="C506" s="222" t="s">
        <v>1310</v>
      </c>
      <c r="D506" s="353" t="s">
        <v>111</v>
      </c>
      <c r="E506" s="52" t="s">
        <v>2397</v>
      </c>
      <c r="F506" s="223"/>
      <c r="G506" s="226" t="s">
        <v>75</v>
      </c>
      <c r="H506" s="222" t="s">
        <v>271</v>
      </c>
      <c r="I506" s="227" t="s">
        <v>112</v>
      </c>
    </row>
    <row r="507" spans="1:9" ht="106.5" customHeight="1" x14ac:dyDescent="0.2">
      <c r="A507" s="67">
        <v>499</v>
      </c>
      <c r="B507" s="221" t="s">
        <v>85</v>
      </c>
      <c r="C507" s="222" t="s">
        <v>1311</v>
      </c>
      <c r="D507" s="353" t="s">
        <v>106</v>
      </c>
      <c r="E507" s="52" t="s">
        <v>2388</v>
      </c>
      <c r="F507" s="223"/>
      <c r="G507" s="226" t="s">
        <v>75</v>
      </c>
      <c r="H507" s="222" t="s">
        <v>271</v>
      </c>
      <c r="I507" s="227" t="s">
        <v>361</v>
      </c>
    </row>
    <row r="508" spans="1:9" ht="111" customHeight="1" x14ac:dyDescent="0.2">
      <c r="A508" s="67">
        <v>500</v>
      </c>
      <c r="B508" s="221" t="s">
        <v>85</v>
      </c>
      <c r="C508" s="222" t="s">
        <v>1312</v>
      </c>
      <c r="D508" s="353" t="s">
        <v>107</v>
      </c>
      <c r="E508" s="52" t="s">
        <v>2385</v>
      </c>
      <c r="F508" s="223"/>
      <c r="G508" s="226" t="s">
        <v>75</v>
      </c>
      <c r="H508" s="222" t="s">
        <v>271</v>
      </c>
      <c r="I508" s="227" t="s">
        <v>113</v>
      </c>
    </row>
    <row r="509" spans="1:9" ht="113.25" customHeight="1" x14ac:dyDescent="0.2">
      <c r="A509" s="67">
        <v>501</v>
      </c>
      <c r="B509" s="221" t="s">
        <v>85</v>
      </c>
      <c r="C509" s="222" t="s">
        <v>1313</v>
      </c>
      <c r="D509" s="353" t="s">
        <v>95</v>
      </c>
      <c r="E509" s="52" t="s">
        <v>2398</v>
      </c>
      <c r="F509" s="223"/>
      <c r="G509" s="226" t="s">
        <v>75</v>
      </c>
      <c r="H509" s="222" t="s">
        <v>271</v>
      </c>
      <c r="I509" s="227" t="s">
        <v>114</v>
      </c>
    </row>
    <row r="510" spans="1:9" ht="106.5" customHeight="1" x14ac:dyDescent="0.2">
      <c r="A510" s="67">
        <v>502</v>
      </c>
      <c r="B510" s="221" t="s">
        <v>85</v>
      </c>
      <c r="C510" s="222" t="s">
        <v>1314</v>
      </c>
      <c r="D510" s="353" t="s">
        <v>81</v>
      </c>
      <c r="E510" s="52" t="s">
        <v>2399</v>
      </c>
      <c r="F510" s="223"/>
      <c r="G510" s="226" t="s">
        <v>654</v>
      </c>
      <c r="H510" s="222" t="s">
        <v>220</v>
      </c>
      <c r="I510" s="227" t="s">
        <v>115</v>
      </c>
    </row>
    <row r="511" spans="1:9" ht="111" customHeight="1" x14ac:dyDescent="0.2">
      <c r="A511" s="67">
        <v>503</v>
      </c>
      <c r="B511" s="221" t="s">
        <v>85</v>
      </c>
      <c r="C511" s="222" t="s">
        <v>1315</v>
      </c>
      <c r="D511" s="353" t="s">
        <v>656</v>
      </c>
      <c r="E511" s="52" t="s">
        <v>2400</v>
      </c>
      <c r="F511" s="223"/>
      <c r="G511" s="226" t="s">
        <v>654</v>
      </c>
      <c r="H511" s="222" t="s">
        <v>655</v>
      </c>
      <c r="I511" s="227" t="s">
        <v>657</v>
      </c>
    </row>
    <row r="512" spans="1:9" ht="112.5" customHeight="1" x14ac:dyDescent="0.2">
      <c r="A512" s="67">
        <v>504</v>
      </c>
      <c r="B512" s="221" t="s">
        <v>85</v>
      </c>
      <c r="C512" s="222" t="s">
        <v>1316</v>
      </c>
      <c r="D512" s="353" t="s">
        <v>783</v>
      </c>
      <c r="E512" s="52" t="s">
        <v>2401</v>
      </c>
      <c r="F512" s="223"/>
      <c r="G512" s="226" t="s">
        <v>654</v>
      </c>
      <c r="H512" s="222" t="s">
        <v>655</v>
      </c>
      <c r="I512" s="227" t="s">
        <v>1005</v>
      </c>
    </row>
    <row r="513" spans="1:9" ht="63.75" customHeight="1" x14ac:dyDescent="0.2">
      <c r="A513" s="67">
        <v>505</v>
      </c>
      <c r="B513" s="221" t="s">
        <v>85</v>
      </c>
      <c r="C513" s="222" t="s">
        <v>561</v>
      </c>
      <c r="D513" s="354">
        <v>16.600000000000001</v>
      </c>
      <c r="E513" s="180" t="s">
        <v>2402</v>
      </c>
      <c r="F513" s="224"/>
      <c r="G513" s="226" t="s">
        <v>1317</v>
      </c>
      <c r="H513" s="222" t="s">
        <v>271</v>
      </c>
      <c r="I513" s="227" t="s">
        <v>560</v>
      </c>
    </row>
    <row r="514" spans="1:9" ht="68.25" x14ac:dyDescent="0.2">
      <c r="A514" s="67">
        <v>506</v>
      </c>
      <c r="B514" s="221" t="s">
        <v>85</v>
      </c>
      <c r="C514" s="222" t="s">
        <v>761</v>
      </c>
      <c r="D514" s="354">
        <v>7.4</v>
      </c>
      <c r="E514" s="180" t="s">
        <v>2403</v>
      </c>
      <c r="F514" s="224"/>
      <c r="G514" s="226" t="s">
        <v>1286</v>
      </c>
      <c r="H514" s="222" t="s">
        <v>271</v>
      </c>
      <c r="I514" s="227" t="s">
        <v>762</v>
      </c>
    </row>
    <row r="515" spans="1:9" ht="68.25" x14ac:dyDescent="0.2">
      <c r="A515" s="67">
        <v>507</v>
      </c>
      <c r="B515" s="221" t="s">
        <v>85</v>
      </c>
      <c r="C515" s="222" t="s">
        <v>887</v>
      </c>
      <c r="D515" s="354">
        <v>7.4</v>
      </c>
      <c r="E515" s="180" t="s">
        <v>2403</v>
      </c>
      <c r="F515" s="224"/>
      <c r="G515" s="226" t="s">
        <v>1286</v>
      </c>
      <c r="H515" s="222" t="s">
        <v>271</v>
      </c>
      <c r="I515" s="227" t="s">
        <v>888</v>
      </c>
    </row>
    <row r="516" spans="1:9" ht="68.25" x14ac:dyDescent="0.2">
      <c r="A516" s="67">
        <v>508</v>
      </c>
      <c r="B516" s="221" t="s">
        <v>85</v>
      </c>
      <c r="C516" s="222" t="s">
        <v>763</v>
      </c>
      <c r="D516" s="354">
        <v>7.3</v>
      </c>
      <c r="E516" s="180" t="s">
        <v>2404</v>
      </c>
      <c r="F516" s="224"/>
      <c r="G516" s="226" t="s">
        <v>1317</v>
      </c>
      <c r="H516" s="222" t="s">
        <v>2405</v>
      </c>
      <c r="I516" s="227" t="s">
        <v>2406</v>
      </c>
    </row>
    <row r="517" spans="1:9" ht="71.25" customHeight="1" x14ac:dyDescent="0.2">
      <c r="A517" s="67">
        <v>509</v>
      </c>
      <c r="B517" s="221" t="s">
        <v>85</v>
      </c>
      <c r="C517" s="222" t="s">
        <v>325</v>
      </c>
      <c r="D517" s="354">
        <v>4</v>
      </c>
      <c r="E517" s="180" t="s">
        <v>2407</v>
      </c>
      <c r="F517" s="224"/>
      <c r="G517" s="226" t="s">
        <v>1317</v>
      </c>
      <c r="H517" s="222" t="s">
        <v>2405</v>
      </c>
      <c r="I517" s="227" t="s">
        <v>2406</v>
      </c>
    </row>
    <row r="518" spans="1:9" ht="69" customHeight="1" x14ac:dyDescent="0.2">
      <c r="A518" s="67">
        <v>510</v>
      </c>
      <c r="B518" s="221" t="s">
        <v>85</v>
      </c>
      <c r="C518" s="222" t="s">
        <v>1318</v>
      </c>
      <c r="D518" s="354">
        <v>4.3</v>
      </c>
      <c r="E518" s="180" t="s">
        <v>2408</v>
      </c>
      <c r="F518" s="224"/>
      <c r="G518" s="226" t="s">
        <v>1317</v>
      </c>
      <c r="H518" s="222" t="s">
        <v>271</v>
      </c>
      <c r="I518" s="227" t="s">
        <v>1319</v>
      </c>
    </row>
    <row r="519" spans="1:9" ht="64.5" customHeight="1" x14ac:dyDescent="0.2">
      <c r="A519" s="67">
        <v>511</v>
      </c>
      <c r="B519" s="221" t="s">
        <v>85</v>
      </c>
      <c r="C519" s="222" t="s">
        <v>993</v>
      </c>
      <c r="D519" s="354">
        <v>4.3</v>
      </c>
      <c r="E519" s="180" t="s">
        <v>2408</v>
      </c>
      <c r="F519" s="224"/>
      <c r="G519" s="226" t="s">
        <v>1317</v>
      </c>
      <c r="H519" s="222" t="s">
        <v>271</v>
      </c>
      <c r="I519" s="227" t="s">
        <v>994</v>
      </c>
    </row>
    <row r="520" spans="1:9" ht="73.5" customHeight="1" x14ac:dyDescent="0.2">
      <c r="A520" s="67">
        <v>512</v>
      </c>
      <c r="B520" s="221" t="s">
        <v>85</v>
      </c>
      <c r="C520" s="222" t="s">
        <v>281</v>
      </c>
      <c r="D520" s="354">
        <v>2.8</v>
      </c>
      <c r="E520" s="180" t="s">
        <v>2409</v>
      </c>
      <c r="F520" s="224"/>
      <c r="G520" s="226" t="s">
        <v>1317</v>
      </c>
      <c r="H520" s="222" t="s">
        <v>2405</v>
      </c>
      <c r="I520" s="227" t="s">
        <v>2410</v>
      </c>
    </row>
    <row r="521" spans="1:9" ht="69" customHeight="1" x14ac:dyDescent="0.2">
      <c r="A521" s="67">
        <v>513</v>
      </c>
      <c r="B521" s="221" t="s">
        <v>85</v>
      </c>
      <c r="C521" s="222" t="s">
        <v>362</v>
      </c>
      <c r="D521" s="354">
        <v>2.9</v>
      </c>
      <c r="E521" s="180" t="s">
        <v>2411</v>
      </c>
      <c r="F521" s="224"/>
      <c r="G521" s="226" t="s">
        <v>1317</v>
      </c>
      <c r="H521" s="222" t="s">
        <v>2405</v>
      </c>
      <c r="I521" s="227" t="s">
        <v>2406</v>
      </c>
    </row>
    <row r="522" spans="1:9" ht="71.25" customHeight="1" x14ac:dyDescent="0.2">
      <c r="A522" s="67">
        <v>514</v>
      </c>
      <c r="B522" s="221" t="s">
        <v>85</v>
      </c>
      <c r="C522" s="222" t="s">
        <v>1094</v>
      </c>
      <c r="D522" s="354">
        <v>7.2</v>
      </c>
      <c r="E522" s="180" t="s">
        <v>2412</v>
      </c>
      <c r="F522" s="224"/>
      <c r="G522" s="226" t="s">
        <v>1286</v>
      </c>
      <c r="H522" s="222" t="s">
        <v>271</v>
      </c>
      <c r="I522" s="227" t="s">
        <v>1095</v>
      </c>
    </row>
    <row r="523" spans="1:9" ht="72" customHeight="1" x14ac:dyDescent="0.2">
      <c r="A523" s="67">
        <v>515</v>
      </c>
      <c r="B523" s="221" t="s">
        <v>85</v>
      </c>
      <c r="C523" s="222" t="s">
        <v>764</v>
      </c>
      <c r="D523" s="354">
        <v>7.2</v>
      </c>
      <c r="E523" s="180" t="s">
        <v>2412</v>
      </c>
      <c r="F523" s="224"/>
      <c r="G523" s="226" t="s">
        <v>1286</v>
      </c>
      <c r="H523" s="222" t="s">
        <v>271</v>
      </c>
      <c r="I523" s="227" t="s">
        <v>948</v>
      </c>
    </row>
    <row r="524" spans="1:9" ht="70.5" customHeight="1" x14ac:dyDescent="0.2">
      <c r="A524" s="67">
        <v>516</v>
      </c>
      <c r="B524" s="221" t="s">
        <v>85</v>
      </c>
      <c r="C524" s="222" t="s">
        <v>2413</v>
      </c>
      <c r="D524" s="354">
        <v>3.15</v>
      </c>
      <c r="E524" s="180" t="s">
        <v>2414</v>
      </c>
      <c r="F524" s="224"/>
      <c r="G524" s="226" t="s">
        <v>1286</v>
      </c>
      <c r="H524" s="222" t="s">
        <v>271</v>
      </c>
      <c r="I524" s="227" t="s">
        <v>2415</v>
      </c>
    </row>
    <row r="525" spans="1:9" ht="72" customHeight="1" x14ac:dyDescent="0.2">
      <c r="A525" s="67">
        <v>517</v>
      </c>
      <c r="B525" s="221" t="s">
        <v>85</v>
      </c>
      <c r="C525" s="222" t="s">
        <v>2416</v>
      </c>
      <c r="D525" s="354">
        <v>5.8</v>
      </c>
      <c r="E525" s="180" t="s">
        <v>2417</v>
      </c>
      <c r="F525" s="224"/>
      <c r="G525" s="226" t="s">
        <v>1286</v>
      </c>
      <c r="H525" s="222" t="s">
        <v>2375</v>
      </c>
      <c r="I525" s="227" t="s">
        <v>2418</v>
      </c>
    </row>
    <row r="526" spans="1:9" ht="69" customHeight="1" x14ac:dyDescent="0.2">
      <c r="A526" s="67">
        <v>518</v>
      </c>
      <c r="B526" s="221" t="s">
        <v>85</v>
      </c>
      <c r="C526" s="222" t="s">
        <v>889</v>
      </c>
      <c r="D526" s="354">
        <v>5.8</v>
      </c>
      <c r="E526" s="180" t="s">
        <v>2417</v>
      </c>
      <c r="F526" s="224"/>
      <c r="G526" s="226" t="s">
        <v>890</v>
      </c>
      <c r="H526" s="222" t="s">
        <v>2405</v>
      </c>
      <c r="I526" s="227" t="s">
        <v>2419</v>
      </c>
    </row>
    <row r="527" spans="1:9" ht="65.25" customHeight="1" x14ac:dyDescent="0.2">
      <c r="A527" s="67">
        <v>519</v>
      </c>
      <c r="B527" s="221" t="s">
        <v>85</v>
      </c>
      <c r="C527" s="222" t="s">
        <v>2420</v>
      </c>
      <c r="D527" s="354">
        <v>6.1</v>
      </c>
      <c r="E527" s="180" t="s">
        <v>2421</v>
      </c>
      <c r="F527" s="224"/>
      <c r="G527" s="226" t="s">
        <v>890</v>
      </c>
      <c r="H527" s="222" t="s">
        <v>2375</v>
      </c>
      <c r="I527" s="227" t="s">
        <v>2422</v>
      </c>
    </row>
    <row r="528" spans="1:9" ht="80.25" customHeight="1" x14ac:dyDescent="0.2">
      <c r="A528" s="67">
        <v>520</v>
      </c>
      <c r="B528" s="221" t="s">
        <v>85</v>
      </c>
      <c r="C528" s="222" t="s">
        <v>1320</v>
      </c>
      <c r="D528" s="354">
        <v>15.5</v>
      </c>
      <c r="E528" s="52" t="s">
        <v>2423</v>
      </c>
      <c r="F528" s="224"/>
      <c r="G528" s="226" t="s">
        <v>2517</v>
      </c>
      <c r="H528" s="222" t="s">
        <v>271</v>
      </c>
      <c r="I528" s="227" t="s">
        <v>995</v>
      </c>
    </row>
    <row r="529" spans="1:9" ht="78.75" x14ac:dyDescent="0.2">
      <c r="A529" s="67">
        <v>521</v>
      </c>
      <c r="B529" s="221" t="s">
        <v>85</v>
      </c>
      <c r="C529" s="222" t="s">
        <v>2424</v>
      </c>
      <c r="D529" s="354">
        <v>14.8</v>
      </c>
      <c r="E529" s="52" t="s">
        <v>2425</v>
      </c>
      <c r="F529" s="224"/>
      <c r="G529" s="226" t="s">
        <v>2517</v>
      </c>
      <c r="H529" s="222" t="s">
        <v>2405</v>
      </c>
      <c r="I529" s="227" t="s">
        <v>2426</v>
      </c>
    </row>
    <row r="530" spans="1:9" ht="75" customHeight="1" x14ac:dyDescent="0.2">
      <c r="A530" s="67">
        <v>522</v>
      </c>
      <c r="B530" s="221" t="s">
        <v>85</v>
      </c>
      <c r="C530" s="222" t="s">
        <v>2427</v>
      </c>
      <c r="D530" s="354">
        <v>14.8</v>
      </c>
      <c r="E530" s="52" t="s">
        <v>2425</v>
      </c>
      <c r="F530" s="224"/>
      <c r="G530" s="226" t="s">
        <v>2517</v>
      </c>
      <c r="H530" s="222" t="s">
        <v>2428</v>
      </c>
      <c r="I530" s="227" t="s">
        <v>2429</v>
      </c>
    </row>
    <row r="531" spans="1:9" ht="66.75" customHeight="1" x14ac:dyDescent="0.2">
      <c r="A531" s="67">
        <v>523</v>
      </c>
      <c r="B531" s="221" t="s">
        <v>85</v>
      </c>
      <c r="C531" s="222" t="s">
        <v>2430</v>
      </c>
      <c r="D531" s="354">
        <v>14.7</v>
      </c>
      <c r="E531" s="52" t="s">
        <v>2431</v>
      </c>
      <c r="F531" s="224"/>
      <c r="G531" s="226" t="s">
        <v>2517</v>
      </c>
      <c r="H531" s="222" t="s">
        <v>2432</v>
      </c>
      <c r="I531" s="227" t="s">
        <v>2433</v>
      </c>
    </row>
    <row r="532" spans="1:9" ht="78.75" x14ac:dyDescent="0.2">
      <c r="A532" s="67">
        <v>524</v>
      </c>
      <c r="B532" s="221" t="s">
        <v>85</v>
      </c>
      <c r="C532" s="222" t="s">
        <v>2434</v>
      </c>
      <c r="D532" s="354">
        <v>16.899999999999999</v>
      </c>
      <c r="E532" s="52" t="s">
        <v>2435</v>
      </c>
      <c r="F532" s="224"/>
      <c r="G532" s="226" t="s">
        <v>2517</v>
      </c>
      <c r="H532" s="222" t="s">
        <v>2405</v>
      </c>
      <c r="I532" s="227" t="s">
        <v>2426</v>
      </c>
    </row>
    <row r="533" spans="1:9" ht="72.75" customHeight="1" x14ac:dyDescent="0.2">
      <c r="A533" s="67">
        <v>525</v>
      </c>
      <c r="B533" s="221" t="s">
        <v>85</v>
      </c>
      <c r="C533" s="222" t="s">
        <v>1321</v>
      </c>
      <c r="D533" s="354">
        <v>14.7</v>
      </c>
      <c r="E533" s="52" t="s">
        <v>2436</v>
      </c>
      <c r="F533" s="224"/>
      <c r="G533" s="226" t="s">
        <v>1322</v>
      </c>
      <c r="H533" s="222" t="s">
        <v>658</v>
      </c>
      <c r="I533" s="227" t="s">
        <v>1323</v>
      </c>
    </row>
    <row r="534" spans="1:9" ht="75.75" customHeight="1" x14ac:dyDescent="0.2">
      <c r="A534" s="67">
        <v>526</v>
      </c>
      <c r="B534" s="221" t="s">
        <v>85</v>
      </c>
      <c r="C534" s="222" t="s">
        <v>1324</v>
      </c>
      <c r="D534" s="354">
        <v>14.76</v>
      </c>
      <c r="E534" s="180" t="s">
        <v>2437</v>
      </c>
      <c r="F534" s="224"/>
      <c r="G534" s="226" t="s">
        <v>1325</v>
      </c>
      <c r="H534" s="222" t="s">
        <v>272</v>
      </c>
      <c r="I534" s="227" t="s">
        <v>1326</v>
      </c>
    </row>
    <row r="535" spans="1:9" ht="75.75" customHeight="1" x14ac:dyDescent="0.2">
      <c r="A535" s="67">
        <v>527</v>
      </c>
      <c r="B535" s="221" t="s">
        <v>85</v>
      </c>
      <c r="C535" s="222" t="s">
        <v>1327</v>
      </c>
      <c r="D535" s="354">
        <v>14.6</v>
      </c>
      <c r="E535" s="180" t="s">
        <v>2438</v>
      </c>
      <c r="F535" s="224"/>
      <c r="G535" s="226" t="s">
        <v>1328</v>
      </c>
      <c r="H535" s="222" t="s">
        <v>271</v>
      </c>
      <c r="I535" s="227" t="s">
        <v>1329</v>
      </c>
    </row>
    <row r="536" spans="1:9" ht="76.5" customHeight="1" x14ac:dyDescent="0.2">
      <c r="A536" s="67">
        <v>528</v>
      </c>
      <c r="B536" s="221" t="s">
        <v>85</v>
      </c>
      <c r="C536" s="222" t="s">
        <v>1330</v>
      </c>
      <c r="D536" s="354">
        <v>14.6</v>
      </c>
      <c r="E536" s="180" t="s">
        <v>2438</v>
      </c>
      <c r="F536" s="224"/>
      <c r="G536" s="226" t="s">
        <v>1331</v>
      </c>
      <c r="H536" s="222" t="s">
        <v>271</v>
      </c>
      <c r="I536" s="227" t="s">
        <v>1329</v>
      </c>
    </row>
    <row r="537" spans="1:9" ht="73.5" customHeight="1" x14ac:dyDescent="0.2">
      <c r="A537" s="67">
        <v>529</v>
      </c>
      <c r="B537" s="221" t="s">
        <v>85</v>
      </c>
      <c r="C537" s="222" t="s">
        <v>1332</v>
      </c>
      <c r="D537" s="354">
        <v>14.7</v>
      </c>
      <c r="E537" s="180" t="s">
        <v>2439</v>
      </c>
      <c r="F537" s="224"/>
      <c r="G537" s="226" t="s">
        <v>1325</v>
      </c>
      <c r="H537" s="222" t="s">
        <v>2405</v>
      </c>
      <c r="I537" s="227" t="s">
        <v>2440</v>
      </c>
    </row>
    <row r="538" spans="1:9" ht="68.25" x14ac:dyDescent="0.2">
      <c r="A538" s="67">
        <v>530</v>
      </c>
      <c r="B538" s="221" t="s">
        <v>85</v>
      </c>
      <c r="C538" s="222" t="s">
        <v>2441</v>
      </c>
      <c r="D538" s="354">
        <v>14.7</v>
      </c>
      <c r="E538" s="180" t="s">
        <v>2439</v>
      </c>
      <c r="F538" s="224"/>
      <c r="G538" s="226" t="s">
        <v>1325</v>
      </c>
      <c r="H538" s="222" t="s">
        <v>2442</v>
      </c>
      <c r="I538" s="227" t="s">
        <v>2443</v>
      </c>
    </row>
    <row r="539" spans="1:9" ht="80.25" customHeight="1" x14ac:dyDescent="0.2">
      <c r="A539" s="67">
        <v>531</v>
      </c>
      <c r="B539" s="221" t="s">
        <v>85</v>
      </c>
      <c r="C539" s="222" t="s">
        <v>1333</v>
      </c>
      <c r="D539" s="354">
        <v>8.1999999999999993</v>
      </c>
      <c r="E539" s="180" t="s">
        <v>2444</v>
      </c>
      <c r="F539" s="224"/>
      <c r="G539" s="226" t="s">
        <v>1328</v>
      </c>
      <c r="H539" s="222" t="s">
        <v>2445</v>
      </c>
      <c r="I539" s="227" t="s">
        <v>2446</v>
      </c>
    </row>
    <row r="540" spans="1:9" ht="75" customHeight="1" x14ac:dyDescent="0.2">
      <c r="A540" s="67">
        <v>532</v>
      </c>
      <c r="B540" s="221" t="s">
        <v>85</v>
      </c>
      <c r="C540" s="222" t="s">
        <v>1334</v>
      </c>
      <c r="D540" s="354">
        <v>8.1999999999999993</v>
      </c>
      <c r="E540" s="180" t="s">
        <v>2444</v>
      </c>
      <c r="F540" s="224"/>
      <c r="G540" s="226" t="s">
        <v>1328</v>
      </c>
      <c r="H540" s="222" t="s">
        <v>271</v>
      </c>
      <c r="I540" s="227" t="s">
        <v>1335</v>
      </c>
    </row>
    <row r="541" spans="1:9" ht="73.5" customHeight="1" x14ac:dyDescent="0.2">
      <c r="A541" s="67">
        <v>533</v>
      </c>
      <c r="B541" s="221" t="s">
        <v>85</v>
      </c>
      <c r="C541" s="222" t="s">
        <v>1336</v>
      </c>
      <c r="D541" s="354">
        <v>18.100000000000001</v>
      </c>
      <c r="E541" s="180" t="s">
        <v>2447</v>
      </c>
      <c r="F541" s="224"/>
      <c r="G541" s="226" t="s">
        <v>1322</v>
      </c>
      <c r="H541" s="222" t="s">
        <v>271</v>
      </c>
      <c r="I541" s="227" t="s">
        <v>608</v>
      </c>
    </row>
    <row r="542" spans="1:9" ht="72.75" customHeight="1" x14ac:dyDescent="0.2">
      <c r="A542" s="67">
        <v>534</v>
      </c>
      <c r="B542" s="221" t="s">
        <v>85</v>
      </c>
      <c r="C542" s="222" t="s">
        <v>1337</v>
      </c>
      <c r="D542" s="354">
        <v>19.5</v>
      </c>
      <c r="E542" s="180" t="s">
        <v>2448</v>
      </c>
      <c r="F542" s="224"/>
      <c r="G542" s="226" t="s">
        <v>1338</v>
      </c>
      <c r="H542" s="222" t="s">
        <v>271</v>
      </c>
      <c r="I542" s="227" t="s">
        <v>367</v>
      </c>
    </row>
    <row r="543" spans="1:9" ht="72.75" customHeight="1" x14ac:dyDescent="0.2">
      <c r="A543" s="67">
        <v>535</v>
      </c>
      <c r="B543" s="221" t="s">
        <v>85</v>
      </c>
      <c r="C543" s="222" t="s">
        <v>2449</v>
      </c>
      <c r="D543" s="354">
        <v>17.2</v>
      </c>
      <c r="E543" s="180" t="s">
        <v>2450</v>
      </c>
      <c r="F543" s="224"/>
      <c r="G543" s="226" t="s">
        <v>1338</v>
      </c>
      <c r="H543" s="222" t="s">
        <v>2451</v>
      </c>
      <c r="I543" s="227" t="s">
        <v>250</v>
      </c>
    </row>
    <row r="544" spans="1:9" ht="66.75" customHeight="1" x14ac:dyDescent="0.2">
      <c r="A544" s="67">
        <v>536</v>
      </c>
      <c r="B544" s="221" t="s">
        <v>85</v>
      </c>
      <c r="C544" s="222" t="s">
        <v>843</v>
      </c>
      <c r="D544" s="354">
        <v>10</v>
      </c>
      <c r="E544" s="52" t="s">
        <v>2452</v>
      </c>
      <c r="F544" s="224"/>
      <c r="G544" s="226" t="s">
        <v>1317</v>
      </c>
      <c r="H544" s="222" t="s">
        <v>271</v>
      </c>
      <c r="I544" s="227" t="s">
        <v>844</v>
      </c>
    </row>
    <row r="545" spans="1:9" ht="69" customHeight="1" x14ac:dyDescent="0.2">
      <c r="A545" s="67">
        <v>537</v>
      </c>
      <c r="B545" s="221" t="s">
        <v>85</v>
      </c>
      <c r="C545" s="222" t="s">
        <v>949</v>
      </c>
      <c r="D545" s="354">
        <v>7</v>
      </c>
      <c r="E545" s="52" t="s">
        <v>2453</v>
      </c>
      <c r="F545" s="224"/>
      <c r="G545" s="226" t="s">
        <v>1317</v>
      </c>
      <c r="H545" s="222" t="s">
        <v>271</v>
      </c>
      <c r="I545" s="227" t="s">
        <v>950</v>
      </c>
    </row>
    <row r="546" spans="1:9" ht="66" customHeight="1" x14ac:dyDescent="0.2">
      <c r="A546" s="67">
        <v>538</v>
      </c>
      <c r="B546" s="221" t="s">
        <v>85</v>
      </c>
      <c r="C546" s="222" t="s">
        <v>845</v>
      </c>
      <c r="D546" s="354">
        <v>8.1999999999999993</v>
      </c>
      <c r="E546" s="51" t="s">
        <v>2454</v>
      </c>
      <c r="F546" s="224"/>
      <c r="G546" s="226" t="s">
        <v>1317</v>
      </c>
      <c r="H546" s="222" t="s">
        <v>271</v>
      </c>
      <c r="I546" s="227" t="s">
        <v>846</v>
      </c>
    </row>
    <row r="547" spans="1:9" ht="67.5" customHeight="1" x14ac:dyDescent="0.2">
      <c r="A547" s="67">
        <v>539</v>
      </c>
      <c r="B547" s="221" t="s">
        <v>85</v>
      </c>
      <c r="C547" s="222" t="s">
        <v>847</v>
      </c>
      <c r="D547" s="354">
        <v>18</v>
      </c>
      <c r="E547" s="52" t="s">
        <v>2455</v>
      </c>
      <c r="F547" s="224"/>
      <c r="G547" s="226" t="s">
        <v>1317</v>
      </c>
      <c r="H547" s="222" t="s">
        <v>271</v>
      </c>
      <c r="I547" s="227" t="s">
        <v>848</v>
      </c>
    </row>
    <row r="548" spans="1:9" ht="68.25" x14ac:dyDescent="0.2">
      <c r="A548" s="67">
        <v>540</v>
      </c>
      <c r="B548" s="221" t="s">
        <v>85</v>
      </c>
      <c r="C548" s="222" t="s">
        <v>849</v>
      </c>
      <c r="D548" s="354">
        <v>4.8</v>
      </c>
      <c r="E548" s="52" t="s">
        <v>2456</v>
      </c>
      <c r="F548" s="224"/>
      <c r="G548" s="226" t="s">
        <v>1317</v>
      </c>
      <c r="H548" s="222" t="s">
        <v>271</v>
      </c>
      <c r="I548" s="227" t="s">
        <v>846</v>
      </c>
    </row>
    <row r="549" spans="1:9" ht="64.5" customHeight="1" x14ac:dyDescent="0.2">
      <c r="A549" s="67">
        <v>541</v>
      </c>
      <c r="B549" s="221" t="s">
        <v>85</v>
      </c>
      <c r="C549" s="222" t="s">
        <v>850</v>
      </c>
      <c r="D549" s="354">
        <v>2.7</v>
      </c>
      <c r="E549" s="52" t="s">
        <v>2457</v>
      </c>
      <c r="F549" s="224"/>
      <c r="G549" s="226" t="s">
        <v>1317</v>
      </c>
      <c r="H549" s="222" t="s">
        <v>271</v>
      </c>
      <c r="I549" s="227" t="s">
        <v>846</v>
      </c>
    </row>
    <row r="550" spans="1:9" ht="64.5" customHeight="1" x14ac:dyDescent="0.2">
      <c r="A550" s="67">
        <v>542</v>
      </c>
      <c r="B550" s="221" t="s">
        <v>85</v>
      </c>
      <c r="C550" s="222" t="s">
        <v>483</v>
      </c>
      <c r="D550" s="354">
        <v>34.200000000000003</v>
      </c>
      <c r="E550" s="52" t="s">
        <v>2458</v>
      </c>
      <c r="F550" s="224"/>
      <c r="G550" s="226" t="s">
        <v>1317</v>
      </c>
      <c r="H550" s="222" t="s">
        <v>271</v>
      </c>
      <c r="I550" s="227" t="s">
        <v>891</v>
      </c>
    </row>
    <row r="551" spans="1:9" ht="68.25" customHeight="1" x14ac:dyDescent="0.2">
      <c r="A551" s="67">
        <v>543</v>
      </c>
      <c r="B551" s="221" t="s">
        <v>85</v>
      </c>
      <c r="C551" s="222" t="s">
        <v>892</v>
      </c>
      <c r="D551" s="354">
        <v>9.4</v>
      </c>
      <c r="E551" s="52" t="s">
        <v>2459</v>
      </c>
      <c r="F551" s="224"/>
      <c r="G551" s="226" t="s">
        <v>1317</v>
      </c>
      <c r="H551" s="222" t="s">
        <v>271</v>
      </c>
      <c r="I551" s="227" t="s">
        <v>891</v>
      </c>
    </row>
    <row r="552" spans="1:9" ht="68.25" x14ac:dyDescent="0.2">
      <c r="A552" s="67">
        <v>544</v>
      </c>
      <c r="B552" s="221" t="s">
        <v>85</v>
      </c>
      <c r="C552" s="222" t="s">
        <v>765</v>
      </c>
      <c r="D552" s="354">
        <v>9.4</v>
      </c>
      <c r="E552" s="52" t="s">
        <v>2459</v>
      </c>
      <c r="F552" s="224"/>
      <c r="G552" s="226" t="s">
        <v>1286</v>
      </c>
      <c r="H552" s="222" t="s">
        <v>271</v>
      </c>
      <c r="I552" s="227" t="s">
        <v>766</v>
      </c>
    </row>
    <row r="553" spans="1:9" ht="68.25" x14ac:dyDescent="0.2">
      <c r="A553" s="67">
        <v>545</v>
      </c>
      <c r="B553" s="221" t="s">
        <v>85</v>
      </c>
      <c r="C553" s="222" t="s">
        <v>767</v>
      </c>
      <c r="D553" s="354">
        <v>10.7</v>
      </c>
      <c r="E553" s="52" t="s">
        <v>2460</v>
      </c>
      <c r="F553" s="224"/>
      <c r="G553" s="226" t="s">
        <v>1317</v>
      </c>
      <c r="H553" s="222" t="s">
        <v>271</v>
      </c>
      <c r="I553" s="227" t="s">
        <v>766</v>
      </c>
    </row>
    <row r="554" spans="1:9" ht="68.25" x14ac:dyDescent="0.2">
      <c r="A554" s="67">
        <v>546</v>
      </c>
      <c r="B554" s="221" t="s">
        <v>85</v>
      </c>
      <c r="C554" s="222" t="s">
        <v>893</v>
      </c>
      <c r="D554" s="354">
        <v>12.2</v>
      </c>
      <c r="E554" s="52" t="s">
        <v>2461</v>
      </c>
      <c r="F554" s="224"/>
      <c r="G554" s="226" t="s">
        <v>1317</v>
      </c>
      <c r="H554" s="222" t="s">
        <v>271</v>
      </c>
      <c r="I554" s="227" t="s">
        <v>891</v>
      </c>
    </row>
    <row r="555" spans="1:9" ht="68.25" x14ac:dyDescent="0.2">
      <c r="A555" s="67">
        <v>547</v>
      </c>
      <c r="B555" s="221" t="s">
        <v>85</v>
      </c>
      <c r="C555" s="222" t="s">
        <v>1006</v>
      </c>
      <c r="D555" s="354">
        <v>13.74</v>
      </c>
      <c r="E555" s="52" t="s">
        <v>2462</v>
      </c>
      <c r="F555" s="224"/>
      <c r="G555" s="226" t="s">
        <v>1317</v>
      </c>
      <c r="H555" s="222" t="s">
        <v>271</v>
      </c>
      <c r="I555" s="227" t="s">
        <v>1007</v>
      </c>
    </row>
    <row r="556" spans="1:9" ht="78" customHeight="1" x14ac:dyDescent="0.2">
      <c r="A556" s="67">
        <v>548</v>
      </c>
      <c r="B556" s="221" t="s">
        <v>273</v>
      </c>
      <c r="C556" s="222" t="s">
        <v>996</v>
      </c>
      <c r="D556" s="354">
        <v>22.05</v>
      </c>
      <c r="E556" s="52" t="s">
        <v>2463</v>
      </c>
      <c r="F556" s="224"/>
      <c r="G556" s="226" t="s">
        <v>1317</v>
      </c>
      <c r="H556" s="222" t="s">
        <v>271</v>
      </c>
      <c r="I556" s="227" t="s">
        <v>997</v>
      </c>
    </row>
    <row r="557" spans="1:9" ht="78" customHeight="1" x14ac:dyDescent="0.2">
      <c r="A557" s="67">
        <v>549</v>
      </c>
      <c r="B557" s="221" t="s">
        <v>273</v>
      </c>
      <c r="C557" s="222" t="s">
        <v>851</v>
      </c>
      <c r="D557" s="354">
        <v>15</v>
      </c>
      <c r="E557" s="52" t="s">
        <v>2464</v>
      </c>
      <c r="F557" s="224"/>
      <c r="G557" s="226" t="s">
        <v>1317</v>
      </c>
      <c r="H557" s="222" t="s">
        <v>271</v>
      </c>
      <c r="I557" s="227" t="s">
        <v>1096</v>
      </c>
    </row>
    <row r="558" spans="1:9" ht="78" customHeight="1" x14ac:dyDescent="0.2">
      <c r="A558" s="67">
        <v>550</v>
      </c>
      <c r="B558" s="221" t="s">
        <v>273</v>
      </c>
      <c r="C558" s="222" t="s">
        <v>389</v>
      </c>
      <c r="D558" s="355">
        <v>4.0999999999999996</v>
      </c>
      <c r="E558" s="52" t="s">
        <v>2465</v>
      </c>
      <c r="F558" s="222"/>
      <c r="G558" s="226" t="s">
        <v>415</v>
      </c>
      <c r="H558" s="222" t="s">
        <v>272</v>
      </c>
      <c r="I558" s="227" t="s">
        <v>390</v>
      </c>
    </row>
    <row r="559" spans="1:9" ht="75.75" customHeight="1" x14ac:dyDescent="0.2">
      <c r="A559" s="67">
        <v>551</v>
      </c>
      <c r="B559" s="221" t="s">
        <v>273</v>
      </c>
      <c r="C559" s="222" t="s">
        <v>440</v>
      </c>
      <c r="D559" s="355">
        <v>4.2</v>
      </c>
      <c r="E559" s="180" t="s">
        <v>2466</v>
      </c>
      <c r="F559" s="224"/>
      <c r="G559" s="226" t="s">
        <v>415</v>
      </c>
      <c r="H559" s="222" t="s">
        <v>271</v>
      </c>
      <c r="I559" s="227" t="s">
        <v>441</v>
      </c>
    </row>
    <row r="560" spans="1:9" ht="138" customHeight="1" x14ac:dyDescent="0.2">
      <c r="A560" s="67">
        <v>552</v>
      </c>
      <c r="B560" s="221" t="s">
        <v>338</v>
      </c>
      <c r="C560" s="222" t="s">
        <v>1339</v>
      </c>
      <c r="D560" s="355">
        <v>2.7</v>
      </c>
      <c r="E560" s="52" t="s">
        <v>2467</v>
      </c>
      <c r="F560" s="224"/>
      <c r="G560" s="226" t="s">
        <v>609</v>
      </c>
      <c r="H560" s="222" t="s">
        <v>1340</v>
      </c>
      <c r="I560" s="227" t="s">
        <v>1341</v>
      </c>
    </row>
    <row r="561" spans="1:9" ht="145.5" customHeight="1" x14ac:dyDescent="0.2">
      <c r="A561" s="67">
        <v>553</v>
      </c>
      <c r="B561" s="229" t="s">
        <v>338</v>
      </c>
      <c r="C561" s="228" t="s">
        <v>1342</v>
      </c>
      <c r="D561" s="357">
        <v>5.8</v>
      </c>
      <c r="E561" s="57" t="s">
        <v>1646</v>
      </c>
      <c r="F561" s="230">
        <v>27.22</v>
      </c>
      <c r="G561" s="231" t="s">
        <v>2519</v>
      </c>
      <c r="H561" s="228" t="s">
        <v>2518</v>
      </c>
      <c r="I561" s="232" t="s">
        <v>1343</v>
      </c>
    </row>
    <row r="562" spans="1:9" ht="144.75" customHeight="1" x14ac:dyDescent="0.2">
      <c r="A562" s="67">
        <v>554</v>
      </c>
      <c r="B562" s="229" t="s">
        <v>338</v>
      </c>
      <c r="C562" s="228" t="s">
        <v>1344</v>
      </c>
      <c r="D562" s="357">
        <v>11.2</v>
      </c>
      <c r="E562" s="57" t="s">
        <v>2521</v>
      </c>
      <c r="F562" s="230">
        <v>52.56</v>
      </c>
      <c r="G562" s="231" t="s">
        <v>2520</v>
      </c>
      <c r="H562" s="228" t="s">
        <v>2518</v>
      </c>
      <c r="I562" s="232" t="s">
        <v>1343</v>
      </c>
    </row>
    <row r="563" spans="1:9" ht="134.25" customHeight="1" x14ac:dyDescent="0.2">
      <c r="A563" s="67">
        <v>555</v>
      </c>
      <c r="B563" s="221" t="s">
        <v>338</v>
      </c>
      <c r="C563" s="222" t="s">
        <v>1345</v>
      </c>
      <c r="D563" s="355">
        <v>11</v>
      </c>
      <c r="E563" s="180" t="s">
        <v>2468</v>
      </c>
      <c r="F563" s="224"/>
      <c r="G563" s="226" t="s">
        <v>609</v>
      </c>
      <c r="H563" s="222" t="s">
        <v>1097</v>
      </c>
      <c r="I563" s="227" t="s">
        <v>1346</v>
      </c>
    </row>
    <row r="564" spans="1:9" ht="131.25" customHeight="1" x14ac:dyDescent="0.2">
      <c r="A564" s="67">
        <v>556</v>
      </c>
      <c r="B564" s="221" t="s">
        <v>338</v>
      </c>
      <c r="C564" s="222" t="s">
        <v>1347</v>
      </c>
      <c r="D564" s="355">
        <v>4.5</v>
      </c>
      <c r="E564" s="180" t="s">
        <v>2469</v>
      </c>
      <c r="F564" s="224"/>
      <c r="G564" s="226" t="s">
        <v>609</v>
      </c>
      <c r="H564" s="222" t="s">
        <v>1097</v>
      </c>
      <c r="I564" s="227" t="s">
        <v>1346</v>
      </c>
    </row>
    <row r="565" spans="1:9" ht="138.75" customHeight="1" x14ac:dyDescent="0.2">
      <c r="A565" s="67">
        <v>557</v>
      </c>
      <c r="B565" s="221" t="s">
        <v>338</v>
      </c>
      <c r="C565" s="222" t="s">
        <v>1348</v>
      </c>
      <c r="D565" s="355">
        <v>12.2</v>
      </c>
      <c r="E565" s="180" t="s">
        <v>2470</v>
      </c>
      <c r="F565" s="224"/>
      <c r="G565" s="226" t="s">
        <v>609</v>
      </c>
      <c r="H565" s="222" t="s">
        <v>1349</v>
      </c>
      <c r="I565" s="227" t="s">
        <v>1350</v>
      </c>
    </row>
    <row r="566" spans="1:9" ht="132.75" customHeight="1" x14ac:dyDescent="0.2">
      <c r="A566" s="67">
        <v>558</v>
      </c>
      <c r="B566" s="221" t="s">
        <v>338</v>
      </c>
      <c r="C566" s="222" t="s">
        <v>1351</v>
      </c>
      <c r="D566" s="355">
        <v>5.8</v>
      </c>
      <c r="E566" s="180" t="s">
        <v>2471</v>
      </c>
      <c r="F566" s="224"/>
      <c r="G566" s="226" t="s">
        <v>609</v>
      </c>
      <c r="H566" s="222" t="s">
        <v>697</v>
      </c>
      <c r="I566" s="227" t="s">
        <v>1352</v>
      </c>
    </row>
    <row r="567" spans="1:9" ht="130.5" customHeight="1" x14ac:dyDescent="0.2">
      <c r="A567" s="67">
        <v>559</v>
      </c>
      <c r="B567" s="221" t="s">
        <v>338</v>
      </c>
      <c r="C567" s="222" t="s">
        <v>1353</v>
      </c>
      <c r="D567" s="355">
        <v>3.2</v>
      </c>
      <c r="E567" s="52" t="s">
        <v>2472</v>
      </c>
      <c r="F567" s="224"/>
      <c r="G567" s="226" t="s">
        <v>609</v>
      </c>
      <c r="H567" s="222" t="s">
        <v>659</v>
      </c>
      <c r="I567" s="227" t="s">
        <v>1354</v>
      </c>
    </row>
    <row r="568" spans="1:9" ht="138" customHeight="1" x14ac:dyDescent="0.2">
      <c r="A568" s="67">
        <v>560</v>
      </c>
      <c r="B568" s="221" t="s">
        <v>338</v>
      </c>
      <c r="C568" s="222" t="s">
        <v>1355</v>
      </c>
      <c r="D568" s="355">
        <v>3.3</v>
      </c>
      <c r="E568" s="52" t="s">
        <v>2473</v>
      </c>
      <c r="F568" s="224"/>
      <c r="G568" s="226" t="s">
        <v>609</v>
      </c>
      <c r="H568" s="222" t="s">
        <v>659</v>
      </c>
      <c r="I568" s="227" t="s">
        <v>1354</v>
      </c>
    </row>
    <row r="569" spans="1:9" ht="142.5" customHeight="1" x14ac:dyDescent="0.2">
      <c r="A569" s="67">
        <v>561</v>
      </c>
      <c r="B569" s="221" t="s">
        <v>338</v>
      </c>
      <c r="C569" s="222" t="s">
        <v>1356</v>
      </c>
      <c r="D569" s="355">
        <v>2.9</v>
      </c>
      <c r="E569" s="52" t="s">
        <v>2474</v>
      </c>
      <c r="F569" s="224"/>
      <c r="G569" s="226" t="s">
        <v>609</v>
      </c>
      <c r="H569" s="222" t="s">
        <v>659</v>
      </c>
      <c r="I569" s="227" t="s">
        <v>1354</v>
      </c>
    </row>
    <row r="570" spans="1:9" ht="148.5" customHeight="1" x14ac:dyDescent="0.2">
      <c r="A570" s="67">
        <v>562</v>
      </c>
      <c r="B570" s="221" t="s">
        <v>338</v>
      </c>
      <c r="C570" s="222" t="s">
        <v>1357</v>
      </c>
      <c r="D570" s="355">
        <v>2.8</v>
      </c>
      <c r="E570" s="180" t="s">
        <v>2475</v>
      </c>
      <c r="F570" s="224"/>
      <c r="G570" s="226" t="s">
        <v>1358</v>
      </c>
      <c r="H570" s="222" t="s">
        <v>630</v>
      </c>
      <c r="I570" s="227" t="s">
        <v>1359</v>
      </c>
    </row>
    <row r="571" spans="1:9" ht="144" customHeight="1" x14ac:dyDescent="0.2">
      <c r="A571" s="67">
        <v>563</v>
      </c>
      <c r="B571" s="221" t="s">
        <v>338</v>
      </c>
      <c r="C571" s="222" t="s">
        <v>1360</v>
      </c>
      <c r="D571" s="355">
        <v>6</v>
      </c>
      <c r="E571" s="180" t="s">
        <v>2476</v>
      </c>
      <c r="F571" s="224"/>
      <c r="G571" s="226" t="s">
        <v>1358</v>
      </c>
      <c r="H571" s="222" t="s">
        <v>534</v>
      </c>
      <c r="I571" s="227" t="s">
        <v>1361</v>
      </c>
    </row>
    <row r="572" spans="1:9" ht="144" customHeight="1" x14ac:dyDescent="0.2">
      <c r="A572" s="67">
        <v>564</v>
      </c>
      <c r="B572" s="221" t="s">
        <v>338</v>
      </c>
      <c r="C572" s="222" t="s">
        <v>1362</v>
      </c>
      <c r="D572" s="355">
        <v>8</v>
      </c>
      <c r="E572" s="52" t="s">
        <v>2477</v>
      </c>
      <c r="F572" s="224"/>
      <c r="G572" s="226" t="s">
        <v>1358</v>
      </c>
      <c r="H572" s="222" t="s">
        <v>951</v>
      </c>
      <c r="I572" s="227" t="s">
        <v>1363</v>
      </c>
    </row>
    <row r="573" spans="1:9" ht="141.75" customHeight="1" x14ac:dyDescent="0.2">
      <c r="A573" s="67">
        <v>565</v>
      </c>
      <c r="B573" s="221" t="s">
        <v>338</v>
      </c>
      <c r="C573" s="222" t="s">
        <v>1364</v>
      </c>
      <c r="D573" s="355">
        <v>8</v>
      </c>
      <c r="E573" s="52" t="s">
        <v>2477</v>
      </c>
      <c r="F573" s="224"/>
      <c r="G573" s="226" t="s">
        <v>1358</v>
      </c>
      <c r="H573" s="222" t="s">
        <v>428</v>
      </c>
      <c r="I573" s="227" t="s">
        <v>1365</v>
      </c>
    </row>
    <row r="574" spans="1:9" ht="141.75" customHeight="1" x14ac:dyDescent="0.2">
      <c r="A574" s="67">
        <v>566</v>
      </c>
      <c r="B574" s="221" t="s">
        <v>338</v>
      </c>
      <c r="C574" s="222" t="s">
        <v>1366</v>
      </c>
      <c r="D574" s="355">
        <v>11</v>
      </c>
      <c r="E574" s="54" t="s">
        <v>2468</v>
      </c>
      <c r="F574" s="224"/>
      <c r="G574" s="226" t="s">
        <v>1358</v>
      </c>
      <c r="H574" s="222" t="s">
        <v>363</v>
      </c>
      <c r="I574" s="227" t="s">
        <v>1367</v>
      </c>
    </row>
    <row r="575" spans="1:9" ht="145.5" customHeight="1" x14ac:dyDescent="0.2">
      <c r="A575" s="67">
        <v>567</v>
      </c>
      <c r="B575" s="221" t="s">
        <v>338</v>
      </c>
      <c r="C575" s="222" t="s">
        <v>1368</v>
      </c>
      <c r="D575" s="355">
        <v>2.8</v>
      </c>
      <c r="E575" s="180" t="s">
        <v>2475</v>
      </c>
      <c r="F575" s="224"/>
      <c r="G575" s="226" t="s">
        <v>1358</v>
      </c>
      <c r="H575" s="222" t="s">
        <v>363</v>
      </c>
      <c r="I575" s="227" t="s">
        <v>1367</v>
      </c>
    </row>
    <row r="576" spans="1:9" ht="152.25" customHeight="1" x14ac:dyDescent="0.2">
      <c r="A576" s="67">
        <v>568</v>
      </c>
      <c r="B576" s="221" t="s">
        <v>338</v>
      </c>
      <c r="C576" s="222" t="s">
        <v>1369</v>
      </c>
      <c r="D576" s="356">
        <v>4.7</v>
      </c>
      <c r="E576" s="180" t="s">
        <v>2478</v>
      </c>
      <c r="F576" s="224"/>
      <c r="G576" s="226" t="s">
        <v>1358</v>
      </c>
      <c r="H576" s="222" t="s">
        <v>185</v>
      </c>
      <c r="I576" s="227" t="s">
        <v>1370</v>
      </c>
    </row>
    <row r="577" spans="1:9" ht="143.25" customHeight="1" x14ac:dyDescent="0.2">
      <c r="A577" s="67">
        <v>569</v>
      </c>
      <c r="B577" s="221" t="s">
        <v>338</v>
      </c>
      <c r="C577" s="222" t="s">
        <v>1371</v>
      </c>
      <c r="D577" s="356">
        <v>5.8</v>
      </c>
      <c r="E577" s="180" t="s">
        <v>2479</v>
      </c>
      <c r="F577" s="224"/>
      <c r="G577" s="226" t="s">
        <v>1358</v>
      </c>
      <c r="H577" s="222" t="s">
        <v>169</v>
      </c>
      <c r="I577" s="227" t="s">
        <v>1372</v>
      </c>
    </row>
    <row r="578" spans="1:9" ht="142.5" customHeight="1" x14ac:dyDescent="0.2">
      <c r="A578" s="67">
        <v>570</v>
      </c>
      <c r="B578" s="221" t="s">
        <v>338</v>
      </c>
      <c r="C578" s="222" t="s">
        <v>1373</v>
      </c>
      <c r="D578" s="356">
        <v>2.8</v>
      </c>
      <c r="E578" s="180" t="s">
        <v>2480</v>
      </c>
      <c r="F578" s="224"/>
      <c r="G578" s="226" t="s">
        <v>1358</v>
      </c>
      <c r="H578" s="222" t="s">
        <v>150</v>
      </c>
      <c r="I578" s="227" t="s">
        <v>1374</v>
      </c>
    </row>
    <row r="579" spans="1:9" ht="148.5" customHeight="1" x14ac:dyDescent="0.2">
      <c r="A579" s="67">
        <v>571</v>
      </c>
      <c r="B579" s="221" t="s">
        <v>338</v>
      </c>
      <c r="C579" s="222" t="s">
        <v>1375</v>
      </c>
      <c r="D579" s="356">
        <v>16.7</v>
      </c>
      <c r="E579" s="180" t="s">
        <v>2481</v>
      </c>
      <c r="F579" s="224"/>
      <c r="G579" s="226" t="s">
        <v>1358</v>
      </c>
      <c r="H579" s="222" t="s">
        <v>146</v>
      </c>
      <c r="I579" s="227" t="s">
        <v>1376</v>
      </c>
    </row>
    <row r="580" spans="1:9" ht="146.25" customHeight="1" x14ac:dyDescent="0.2">
      <c r="A580" s="67">
        <v>572</v>
      </c>
      <c r="B580" s="221" t="s">
        <v>338</v>
      </c>
      <c r="C580" s="222" t="s">
        <v>1377</v>
      </c>
      <c r="D580" s="356">
        <v>12.1</v>
      </c>
      <c r="E580" s="180" t="s">
        <v>2482</v>
      </c>
      <c r="F580" s="224"/>
      <c r="G580" s="226" t="s">
        <v>1358</v>
      </c>
      <c r="H580" s="222" t="s">
        <v>146</v>
      </c>
      <c r="I580" s="227" t="s">
        <v>1376</v>
      </c>
    </row>
    <row r="581" spans="1:9" ht="141" customHeight="1" x14ac:dyDescent="0.2">
      <c r="A581" s="67">
        <v>573</v>
      </c>
      <c r="B581" s="221" t="s">
        <v>338</v>
      </c>
      <c r="C581" s="222" t="s">
        <v>1378</v>
      </c>
      <c r="D581" s="356">
        <v>6.3</v>
      </c>
      <c r="E581" s="180" t="s">
        <v>2483</v>
      </c>
      <c r="F581" s="224"/>
      <c r="G581" s="226" t="s">
        <v>1358</v>
      </c>
      <c r="H581" s="222" t="s">
        <v>146</v>
      </c>
      <c r="I581" s="227" t="s">
        <v>1376</v>
      </c>
    </row>
    <row r="582" spans="1:9" ht="141" customHeight="1" x14ac:dyDescent="0.2">
      <c r="A582" s="67">
        <v>574</v>
      </c>
      <c r="B582" s="221" t="s">
        <v>338</v>
      </c>
      <c r="C582" s="222" t="s">
        <v>1379</v>
      </c>
      <c r="D582" s="356">
        <v>6.2</v>
      </c>
      <c r="E582" s="180" t="s">
        <v>2484</v>
      </c>
      <c r="F582" s="224"/>
      <c r="G582" s="226" t="s">
        <v>1358</v>
      </c>
      <c r="H582" s="222" t="s">
        <v>145</v>
      </c>
      <c r="I582" s="227" t="s">
        <v>1380</v>
      </c>
    </row>
    <row r="583" spans="1:9" ht="147" customHeight="1" x14ac:dyDescent="0.2">
      <c r="A583" s="67">
        <v>575</v>
      </c>
      <c r="B583" s="221" t="s">
        <v>338</v>
      </c>
      <c r="C583" s="222" t="s">
        <v>1381</v>
      </c>
      <c r="D583" s="356">
        <v>5.8</v>
      </c>
      <c r="E583" s="180" t="s">
        <v>2485</v>
      </c>
      <c r="F583" s="224"/>
      <c r="G583" s="226" t="s">
        <v>1358</v>
      </c>
      <c r="H583" s="222" t="s">
        <v>145</v>
      </c>
      <c r="I583" s="227" t="s">
        <v>1380</v>
      </c>
    </row>
    <row r="584" spans="1:9" ht="150" customHeight="1" x14ac:dyDescent="0.2">
      <c r="A584" s="67">
        <v>576</v>
      </c>
      <c r="B584" s="221" t="s">
        <v>338</v>
      </c>
      <c r="C584" s="222" t="s">
        <v>1382</v>
      </c>
      <c r="D584" s="356">
        <v>6.1</v>
      </c>
      <c r="E584" s="180" t="s">
        <v>2486</v>
      </c>
      <c r="F584" s="224"/>
      <c r="G584" s="226" t="s">
        <v>1358</v>
      </c>
      <c r="H584" s="222" t="s">
        <v>145</v>
      </c>
      <c r="I584" s="227" t="s">
        <v>1380</v>
      </c>
    </row>
    <row r="585" spans="1:9" ht="141" customHeight="1" x14ac:dyDescent="0.2">
      <c r="A585" s="67">
        <v>577</v>
      </c>
      <c r="B585" s="221" t="s">
        <v>338</v>
      </c>
      <c r="C585" s="222" t="s">
        <v>1383</v>
      </c>
      <c r="D585" s="356">
        <v>19.5</v>
      </c>
      <c r="E585" s="180" t="s">
        <v>2487</v>
      </c>
      <c r="F585" s="224"/>
      <c r="G585" s="226" t="s">
        <v>1358</v>
      </c>
      <c r="H585" s="222" t="s">
        <v>253</v>
      </c>
      <c r="I585" s="227" t="s">
        <v>1384</v>
      </c>
    </row>
    <row r="586" spans="1:9" ht="144" customHeight="1" x14ac:dyDescent="0.2">
      <c r="A586" s="67">
        <v>578</v>
      </c>
      <c r="B586" s="221" t="s">
        <v>338</v>
      </c>
      <c r="C586" s="222" t="s">
        <v>1385</v>
      </c>
      <c r="D586" s="356">
        <v>16.399999999999999</v>
      </c>
      <c r="E586" s="180" t="s">
        <v>2488</v>
      </c>
      <c r="F586" s="224"/>
      <c r="G586" s="226" t="s">
        <v>1358</v>
      </c>
      <c r="H586" s="222" t="s">
        <v>221</v>
      </c>
      <c r="I586" s="227" t="s">
        <v>1386</v>
      </c>
    </row>
    <row r="587" spans="1:9" ht="147" customHeight="1" x14ac:dyDescent="0.2">
      <c r="A587" s="67">
        <v>579</v>
      </c>
      <c r="B587" s="221" t="s">
        <v>338</v>
      </c>
      <c r="C587" s="222" t="s">
        <v>1387</v>
      </c>
      <c r="D587" s="356">
        <v>6.3</v>
      </c>
      <c r="E587" s="180" t="s">
        <v>2489</v>
      </c>
      <c r="F587" s="224"/>
      <c r="G587" s="226" t="s">
        <v>1358</v>
      </c>
      <c r="H587" s="222" t="s">
        <v>221</v>
      </c>
      <c r="I587" s="227" t="s">
        <v>1386</v>
      </c>
    </row>
    <row r="588" spans="1:9" ht="149.25" customHeight="1" x14ac:dyDescent="0.2">
      <c r="A588" s="67">
        <v>580</v>
      </c>
      <c r="B588" s="221" t="s">
        <v>338</v>
      </c>
      <c r="C588" s="222" t="s">
        <v>1388</v>
      </c>
      <c r="D588" s="356">
        <v>15.4</v>
      </c>
      <c r="E588" s="180" t="s">
        <v>2490</v>
      </c>
      <c r="F588" s="224"/>
      <c r="G588" s="226" t="s">
        <v>1358</v>
      </c>
      <c r="H588" s="222" t="s">
        <v>220</v>
      </c>
      <c r="I588" s="227" t="s">
        <v>1389</v>
      </c>
    </row>
    <row r="589" spans="1:9" ht="141.75" customHeight="1" x14ac:dyDescent="0.2">
      <c r="A589" s="67">
        <v>581</v>
      </c>
      <c r="B589" s="221" t="s">
        <v>338</v>
      </c>
      <c r="C589" s="222" t="s">
        <v>1390</v>
      </c>
      <c r="D589" s="356">
        <v>6</v>
      </c>
      <c r="E589" s="180" t="s">
        <v>2491</v>
      </c>
      <c r="F589" s="224"/>
      <c r="G589" s="226" t="s">
        <v>1358</v>
      </c>
      <c r="H589" s="222" t="s">
        <v>121</v>
      </c>
      <c r="I589" s="227" t="s">
        <v>1391</v>
      </c>
    </row>
    <row r="590" spans="1:9" ht="153.75" customHeight="1" x14ac:dyDescent="0.2">
      <c r="A590" s="67">
        <v>582</v>
      </c>
      <c r="B590" s="221" t="s">
        <v>338</v>
      </c>
      <c r="C590" s="222" t="s">
        <v>1392</v>
      </c>
      <c r="D590" s="356">
        <v>5.6</v>
      </c>
      <c r="E590" s="180" t="s">
        <v>2492</v>
      </c>
      <c r="F590" s="224"/>
      <c r="G590" s="226" t="s">
        <v>1358</v>
      </c>
      <c r="H590" s="222" t="s">
        <v>110</v>
      </c>
      <c r="I590" s="227" t="s">
        <v>1393</v>
      </c>
    </row>
    <row r="591" spans="1:9" ht="146.25" customHeight="1" x14ac:dyDescent="0.2">
      <c r="A591" s="67">
        <v>583</v>
      </c>
      <c r="B591" s="221" t="s">
        <v>338</v>
      </c>
      <c r="C591" s="222" t="s">
        <v>1394</v>
      </c>
      <c r="D591" s="356">
        <v>5.6</v>
      </c>
      <c r="E591" s="180" t="s">
        <v>2493</v>
      </c>
      <c r="F591" s="224"/>
      <c r="G591" s="226" t="s">
        <v>1358</v>
      </c>
      <c r="H591" s="222" t="s">
        <v>110</v>
      </c>
      <c r="I591" s="227" t="s">
        <v>1395</v>
      </c>
    </row>
    <row r="592" spans="1:9" ht="149.25" customHeight="1" x14ac:dyDescent="0.2">
      <c r="A592" s="67">
        <v>584</v>
      </c>
      <c r="B592" s="221" t="s">
        <v>338</v>
      </c>
      <c r="C592" s="222" t="s">
        <v>1396</v>
      </c>
      <c r="D592" s="356">
        <v>8.4</v>
      </c>
      <c r="E592" s="180" t="s">
        <v>2494</v>
      </c>
      <c r="F592" s="224"/>
      <c r="G592" s="226" t="s">
        <v>1358</v>
      </c>
      <c r="H592" s="222" t="s">
        <v>105</v>
      </c>
      <c r="I592" s="227" t="s">
        <v>222</v>
      </c>
    </row>
    <row r="593" spans="1:9" ht="148.5" customHeight="1" x14ac:dyDescent="0.2">
      <c r="A593" s="67">
        <v>585</v>
      </c>
      <c r="B593" s="221" t="s">
        <v>338</v>
      </c>
      <c r="C593" s="222" t="s">
        <v>1397</v>
      </c>
      <c r="D593" s="356">
        <v>5.8</v>
      </c>
      <c r="E593" s="180" t="s">
        <v>2495</v>
      </c>
      <c r="F593" s="224"/>
      <c r="G593" s="226" t="s">
        <v>1358</v>
      </c>
      <c r="H593" s="222" t="s">
        <v>105</v>
      </c>
      <c r="I593" s="227" t="s">
        <v>1398</v>
      </c>
    </row>
    <row r="594" spans="1:9" ht="146.25" customHeight="1" x14ac:dyDescent="0.2">
      <c r="A594" s="67">
        <v>586</v>
      </c>
      <c r="B594" s="221" t="s">
        <v>338</v>
      </c>
      <c r="C594" s="222" t="s">
        <v>1399</v>
      </c>
      <c r="D594" s="356">
        <v>5.5</v>
      </c>
      <c r="E594" s="180" t="s">
        <v>2496</v>
      </c>
      <c r="F594" s="224"/>
      <c r="G594" s="226" t="s">
        <v>1358</v>
      </c>
      <c r="H594" s="222" t="s">
        <v>98</v>
      </c>
      <c r="I594" s="227" t="s">
        <v>1400</v>
      </c>
    </row>
    <row r="595" spans="1:9" ht="143.25" customHeight="1" x14ac:dyDescent="0.2">
      <c r="A595" s="67">
        <v>587</v>
      </c>
      <c r="B595" s="221" t="s">
        <v>338</v>
      </c>
      <c r="C595" s="222" t="s">
        <v>1401</v>
      </c>
      <c r="D595" s="356">
        <v>5.6</v>
      </c>
      <c r="E595" s="180" t="s">
        <v>2497</v>
      </c>
      <c r="F595" s="224"/>
      <c r="G595" s="226" t="s">
        <v>1358</v>
      </c>
      <c r="H595" s="222" t="s">
        <v>98</v>
      </c>
      <c r="I595" s="227" t="s">
        <v>1400</v>
      </c>
    </row>
    <row r="596" spans="1:9" ht="142.5" customHeight="1" x14ac:dyDescent="0.2">
      <c r="A596" s="67">
        <v>588</v>
      </c>
      <c r="B596" s="221" t="s">
        <v>338</v>
      </c>
      <c r="C596" s="222" t="s">
        <v>1402</v>
      </c>
      <c r="D596" s="356">
        <v>5.8</v>
      </c>
      <c r="E596" s="180" t="s">
        <v>2498</v>
      </c>
      <c r="F596" s="224"/>
      <c r="G596" s="226" t="s">
        <v>1358</v>
      </c>
      <c r="H596" s="222" t="s">
        <v>96</v>
      </c>
      <c r="I596" s="227" t="s">
        <v>1403</v>
      </c>
    </row>
    <row r="597" spans="1:9" ht="143.25" customHeight="1" x14ac:dyDescent="0.2">
      <c r="A597" s="67">
        <v>589</v>
      </c>
      <c r="B597" s="221" t="s">
        <v>338</v>
      </c>
      <c r="C597" s="222" t="s">
        <v>1404</v>
      </c>
      <c r="D597" s="356">
        <v>5.8</v>
      </c>
      <c r="E597" s="180" t="s">
        <v>2498</v>
      </c>
      <c r="F597" s="224"/>
      <c r="G597" s="226" t="s">
        <v>1358</v>
      </c>
      <c r="H597" s="222" t="s">
        <v>96</v>
      </c>
      <c r="I597" s="227" t="s">
        <v>1403</v>
      </c>
    </row>
    <row r="598" spans="1:9" ht="145.5" customHeight="1" x14ac:dyDescent="0.2">
      <c r="A598" s="67">
        <v>590</v>
      </c>
      <c r="B598" s="221" t="s">
        <v>338</v>
      </c>
      <c r="C598" s="222" t="s">
        <v>1405</v>
      </c>
      <c r="D598" s="356">
        <v>6</v>
      </c>
      <c r="E598" s="180" t="s">
        <v>2491</v>
      </c>
      <c r="F598" s="224"/>
      <c r="G598" s="226" t="s">
        <v>1358</v>
      </c>
      <c r="H598" s="222" t="s">
        <v>91</v>
      </c>
      <c r="I598" s="227" t="s">
        <v>1406</v>
      </c>
    </row>
    <row r="599" spans="1:9" ht="144.75" customHeight="1" x14ac:dyDescent="0.2">
      <c r="A599" s="67">
        <v>591</v>
      </c>
      <c r="B599" s="221" t="s">
        <v>338</v>
      </c>
      <c r="C599" s="222" t="s">
        <v>1407</v>
      </c>
      <c r="D599" s="356">
        <v>5.8</v>
      </c>
      <c r="E599" s="180" t="s">
        <v>2499</v>
      </c>
      <c r="F599" s="224"/>
      <c r="G599" s="226" t="s">
        <v>1358</v>
      </c>
      <c r="H599" s="222" t="s">
        <v>237</v>
      </c>
      <c r="I599" s="227" t="s">
        <v>1408</v>
      </c>
    </row>
    <row r="600" spans="1:9" ht="143.25" customHeight="1" x14ac:dyDescent="0.2">
      <c r="A600" s="67">
        <v>592</v>
      </c>
      <c r="B600" s="221" t="s">
        <v>338</v>
      </c>
      <c r="C600" s="222" t="s">
        <v>1409</v>
      </c>
      <c r="D600" s="356">
        <v>8.6</v>
      </c>
      <c r="E600" s="180" t="s">
        <v>2500</v>
      </c>
      <c r="F600" s="223"/>
      <c r="G600" s="226" t="s">
        <v>1358</v>
      </c>
      <c r="H600" s="222" t="s">
        <v>491</v>
      </c>
      <c r="I600" s="227" t="s">
        <v>1410</v>
      </c>
    </row>
    <row r="601" spans="1:9" ht="149.25" customHeight="1" x14ac:dyDescent="0.2">
      <c r="A601" s="67">
        <v>593</v>
      </c>
      <c r="B601" s="221" t="s">
        <v>338</v>
      </c>
      <c r="C601" s="222" t="s">
        <v>1411</v>
      </c>
      <c r="D601" s="356">
        <v>2.9</v>
      </c>
      <c r="E601" s="180" t="s">
        <v>2501</v>
      </c>
      <c r="F601" s="224"/>
      <c r="G601" s="226" t="s">
        <v>1358</v>
      </c>
      <c r="H601" s="222" t="s">
        <v>287</v>
      </c>
      <c r="I601" s="227" t="s">
        <v>1412</v>
      </c>
    </row>
    <row r="602" spans="1:9" ht="150.75" customHeight="1" x14ac:dyDescent="0.2">
      <c r="A602" s="67">
        <v>594</v>
      </c>
      <c r="B602" s="221" t="s">
        <v>338</v>
      </c>
      <c r="C602" s="222" t="s">
        <v>1413</v>
      </c>
      <c r="D602" s="356">
        <v>2.8</v>
      </c>
      <c r="E602" s="180" t="s">
        <v>2502</v>
      </c>
      <c r="F602" s="224"/>
      <c r="G602" s="226" t="s">
        <v>1358</v>
      </c>
      <c r="H602" s="222" t="s">
        <v>89</v>
      </c>
      <c r="I602" s="227" t="s">
        <v>1414</v>
      </c>
    </row>
    <row r="603" spans="1:9" ht="147" customHeight="1" x14ac:dyDescent="0.2">
      <c r="A603" s="67">
        <v>595</v>
      </c>
      <c r="B603" s="221" t="s">
        <v>338</v>
      </c>
      <c r="C603" s="222" t="s">
        <v>1415</v>
      </c>
      <c r="D603" s="356">
        <v>7.6</v>
      </c>
      <c r="E603" s="180" t="s">
        <v>2503</v>
      </c>
      <c r="F603" s="224"/>
      <c r="G603" s="226" t="s">
        <v>1358</v>
      </c>
      <c r="H603" s="222" t="s">
        <v>84</v>
      </c>
      <c r="I603" s="227" t="s">
        <v>1416</v>
      </c>
    </row>
    <row r="604" spans="1:9" ht="146.25" customHeight="1" x14ac:dyDescent="0.2">
      <c r="A604" s="67">
        <v>596</v>
      </c>
      <c r="B604" s="221" t="s">
        <v>338</v>
      </c>
      <c r="C604" s="222" t="s">
        <v>1417</v>
      </c>
      <c r="D604" s="356">
        <v>11.6</v>
      </c>
      <c r="E604" s="180" t="s">
        <v>2504</v>
      </c>
      <c r="F604" s="224"/>
      <c r="G604" s="226" t="s">
        <v>1358</v>
      </c>
      <c r="H604" s="222" t="s">
        <v>79</v>
      </c>
      <c r="I604" s="227" t="s">
        <v>1418</v>
      </c>
    </row>
    <row r="605" spans="1:9" ht="146.25" customHeight="1" x14ac:dyDescent="0.2">
      <c r="A605" s="67">
        <v>597</v>
      </c>
      <c r="B605" s="221" t="s">
        <v>338</v>
      </c>
      <c r="C605" s="222" t="s">
        <v>1419</v>
      </c>
      <c r="D605" s="356">
        <v>16.7</v>
      </c>
      <c r="E605" s="180" t="s">
        <v>2505</v>
      </c>
      <c r="F605" s="224"/>
      <c r="G605" s="226" t="s">
        <v>1358</v>
      </c>
      <c r="H605" s="222" t="s">
        <v>76</v>
      </c>
      <c r="I605" s="227" t="s">
        <v>1420</v>
      </c>
    </row>
    <row r="606" spans="1:9" ht="142.5" customHeight="1" x14ac:dyDescent="0.2">
      <c r="A606" s="67">
        <v>598</v>
      </c>
      <c r="B606" s="221" t="s">
        <v>338</v>
      </c>
      <c r="C606" s="222" t="s">
        <v>1421</v>
      </c>
      <c r="D606" s="356">
        <v>8.1</v>
      </c>
      <c r="E606" s="180" t="s">
        <v>2506</v>
      </c>
      <c r="F606" s="224"/>
      <c r="G606" s="226" t="s">
        <v>1358</v>
      </c>
      <c r="H606" s="222" t="s">
        <v>76</v>
      </c>
      <c r="I606" s="227" t="s">
        <v>1420</v>
      </c>
    </row>
    <row r="607" spans="1:9" ht="141" customHeight="1" x14ac:dyDescent="0.2">
      <c r="A607" s="67">
        <v>599</v>
      </c>
      <c r="B607" s="221" t="s">
        <v>338</v>
      </c>
      <c r="C607" s="222" t="s">
        <v>1422</v>
      </c>
      <c r="D607" s="356">
        <v>6</v>
      </c>
      <c r="E607" s="180" t="s">
        <v>2491</v>
      </c>
      <c r="F607" s="224"/>
      <c r="G607" s="226" t="s">
        <v>1358</v>
      </c>
      <c r="H607" s="222" t="s">
        <v>76</v>
      </c>
      <c r="I607" s="227" t="s">
        <v>1423</v>
      </c>
    </row>
    <row r="608" spans="1:9" ht="146.25" customHeight="1" x14ac:dyDescent="0.2">
      <c r="A608" s="67">
        <v>600</v>
      </c>
      <c r="B608" s="221" t="s">
        <v>273</v>
      </c>
      <c r="C608" s="222" t="s">
        <v>1424</v>
      </c>
      <c r="D608" s="356">
        <v>6.3</v>
      </c>
      <c r="E608" s="180" t="s">
        <v>2507</v>
      </c>
      <c r="F608" s="224"/>
      <c r="G608" s="226" t="s">
        <v>1358</v>
      </c>
      <c r="H608" s="222" t="s">
        <v>76</v>
      </c>
      <c r="I608" s="227" t="s">
        <v>1420</v>
      </c>
    </row>
    <row r="609" spans="1:9" ht="150.75" customHeight="1" x14ac:dyDescent="0.2">
      <c r="A609" s="67">
        <v>601</v>
      </c>
      <c r="B609" s="221" t="s">
        <v>273</v>
      </c>
      <c r="C609" s="222" t="s">
        <v>1425</v>
      </c>
      <c r="D609" s="356">
        <v>5.4</v>
      </c>
      <c r="E609" s="180" t="s">
        <v>2508</v>
      </c>
      <c r="F609" s="224"/>
      <c r="G609" s="226" t="s">
        <v>1358</v>
      </c>
      <c r="H609" s="222" t="s">
        <v>76</v>
      </c>
      <c r="I609" s="227" t="s">
        <v>1423</v>
      </c>
    </row>
    <row r="610" spans="1:9" ht="145.5" customHeight="1" x14ac:dyDescent="0.2">
      <c r="A610" s="67">
        <v>602</v>
      </c>
      <c r="B610" s="221" t="s">
        <v>273</v>
      </c>
      <c r="C610" s="222" t="s">
        <v>1426</v>
      </c>
      <c r="D610" s="356">
        <v>5.8</v>
      </c>
      <c r="E610" s="180" t="s">
        <v>2509</v>
      </c>
      <c r="F610" s="224"/>
      <c r="G610" s="226" t="s">
        <v>1358</v>
      </c>
      <c r="H610" s="222" t="s">
        <v>76</v>
      </c>
      <c r="I610" s="227" t="s">
        <v>1420</v>
      </c>
    </row>
    <row r="611" spans="1:9" ht="141.75" customHeight="1" x14ac:dyDescent="0.2">
      <c r="A611" s="67">
        <v>603</v>
      </c>
      <c r="B611" s="221" t="s">
        <v>273</v>
      </c>
      <c r="C611" s="222" t="s">
        <v>1427</v>
      </c>
      <c r="D611" s="356">
        <v>5.8</v>
      </c>
      <c r="E611" s="180" t="s">
        <v>2509</v>
      </c>
      <c r="F611" s="224"/>
      <c r="G611" s="226" t="s">
        <v>1358</v>
      </c>
      <c r="H611" s="222" t="s">
        <v>76</v>
      </c>
      <c r="I611" s="227" t="s">
        <v>1420</v>
      </c>
    </row>
    <row r="612" spans="1:9" ht="150.75" customHeight="1" x14ac:dyDescent="0.2">
      <c r="A612" s="67">
        <v>604</v>
      </c>
      <c r="B612" s="221" t="s">
        <v>338</v>
      </c>
      <c r="C612" s="222" t="s">
        <v>1428</v>
      </c>
      <c r="D612" s="356">
        <v>4.7</v>
      </c>
      <c r="E612" s="180" t="s">
        <v>2510</v>
      </c>
      <c r="F612" s="224"/>
      <c r="G612" s="226" t="s">
        <v>1358</v>
      </c>
      <c r="H612" s="222" t="s">
        <v>76</v>
      </c>
      <c r="I612" s="227" t="s">
        <v>1420</v>
      </c>
    </row>
    <row r="613" spans="1:9" ht="141.75" customHeight="1" x14ac:dyDescent="0.2">
      <c r="A613" s="67">
        <v>605</v>
      </c>
      <c r="B613" s="221" t="s">
        <v>338</v>
      </c>
      <c r="C613" s="222" t="s">
        <v>1429</v>
      </c>
      <c r="D613" s="356">
        <v>4.7</v>
      </c>
      <c r="E613" s="180" t="s">
        <v>2510</v>
      </c>
      <c r="F613" s="224"/>
      <c r="G613" s="226" t="s">
        <v>1358</v>
      </c>
      <c r="H613" s="222" t="s">
        <v>53</v>
      </c>
      <c r="I613" s="227" t="s">
        <v>1430</v>
      </c>
    </row>
    <row r="614" spans="1:9" ht="145.5" customHeight="1" x14ac:dyDescent="0.2">
      <c r="A614" s="67">
        <v>606</v>
      </c>
      <c r="B614" s="221" t="s">
        <v>338</v>
      </c>
      <c r="C614" s="222" t="s">
        <v>1431</v>
      </c>
      <c r="D614" s="356">
        <v>5.5</v>
      </c>
      <c r="E614" s="180" t="s">
        <v>2511</v>
      </c>
      <c r="F614" s="224"/>
      <c r="G614" s="226" t="s">
        <v>1358</v>
      </c>
      <c r="H614" s="222" t="s">
        <v>49</v>
      </c>
      <c r="I614" s="227" t="s">
        <v>223</v>
      </c>
    </row>
    <row r="615" spans="1:9" ht="145.5" customHeight="1" x14ac:dyDescent="0.2">
      <c r="A615" s="67">
        <v>607</v>
      </c>
      <c r="B615" s="221" t="s">
        <v>338</v>
      </c>
      <c r="C615" s="222" t="s">
        <v>1432</v>
      </c>
      <c r="D615" s="356">
        <v>5.5</v>
      </c>
      <c r="E615" s="180" t="s">
        <v>2511</v>
      </c>
      <c r="F615" s="224"/>
      <c r="G615" s="226" t="s">
        <v>1358</v>
      </c>
      <c r="H615" s="222" t="s">
        <v>49</v>
      </c>
      <c r="I615" s="227" t="s">
        <v>1433</v>
      </c>
    </row>
    <row r="616" spans="1:9" ht="144" customHeight="1" x14ac:dyDescent="0.2">
      <c r="A616" s="67">
        <v>608</v>
      </c>
      <c r="B616" s="221" t="s">
        <v>273</v>
      </c>
      <c r="C616" s="222" t="s">
        <v>1434</v>
      </c>
      <c r="D616" s="356">
        <v>5.5</v>
      </c>
      <c r="E616" s="180" t="s">
        <v>2511</v>
      </c>
      <c r="F616" s="224"/>
      <c r="G616" s="226" t="s">
        <v>1358</v>
      </c>
      <c r="H616" s="222" t="s">
        <v>49</v>
      </c>
      <c r="I616" s="227" t="s">
        <v>1433</v>
      </c>
    </row>
    <row r="617" spans="1:9" ht="143.25" customHeight="1" x14ac:dyDescent="0.2">
      <c r="A617" s="67">
        <v>609</v>
      </c>
      <c r="B617" s="221" t="s">
        <v>273</v>
      </c>
      <c r="C617" s="222" t="s">
        <v>1435</v>
      </c>
      <c r="D617" s="356">
        <v>5.9</v>
      </c>
      <c r="E617" s="180" t="s">
        <v>2512</v>
      </c>
      <c r="F617" s="224"/>
      <c r="G617" s="226" t="s">
        <v>1358</v>
      </c>
      <c r="H617" s="222" t="s">
        <v>280</v>
      </c>
      <c r="I617" s="227" t="s">
        <v>1436</v>
      </c>
    </row>
    <row r="618" spans="1:9" ht="144" customHeight="1" x14ac:dyDescent="0.2">
      <c r="A618" s="67">
        <v>610</v>
      </c>
      <c r="B618" s="221" t="s">
        <v>338</v>
      </c>
      <c r="C618" s="222" t="s">
        <v>1437</v>
      </c>
      <c r="D618" s="356">
        <v>12.4</v>
      </c>
      <c r="E618" s="180" t="s">
        <v>2513</v>
      </c>
      <c r="F618" s="224"/>
      <c r="G618" s="226" t="s">
        <v>1358</v>
      </c>
      <c r="H618" s="222" t="s">
        <v>274</v>
      </c>
      <c r="I618" s="227" t="s">
        <v>1403</v>
      </c>
    </row>
    <row r="619" spans="1:9" ht="66" customHeight="1" x14ac:dyDescent="0.2">
      <c r="A619" s="67">
        <v>611</v>
      </c>
      <c r="B619" s="221" t="s">
        <v>338</v>
      </c>
      <c r="C619" s="222" t="s">
        <v>1438</v>
      </c>
      <c r="D619" s="354">
        <v>9.15</v>
      </c>
      <c r="E619" s="180" t="s">
        <v>2514</v>
      </c>
      <c r="F619" s="224"/>
      <c r="G619" s="226" t="s">
        <v>39</v>
      </c>
      <c r="H619" s="222" t="s">
        <v>43</v>
      </c>
      <c r="I619" s="227" t="s">
        <v>1439</v>
      </c>
    </row>
    <row r="620" spans="1:9" ht="136.5" x14ac:dyDescent="0.2">
      <c r="A620" s="67">
        <v>612</v>
      </c>
      <c r="B620" s="221" t="s">
        <v>338</v>
      </c>
      <c r="C620" s="222" t="s">
        <v>1440</v>
      </c>
      <c r="D620" s="356">
        <v>5.6</v>
      </c>
      <c r="E620" s="180" t="s">
        <v>2515</v>
      </c>
      <c r="F620" s="224"/>
      <c r="G620" s="226" t="s">
        <v>1358</v>
      </c>
      <c r="H620" s="222" t="s">
        <v>310</v>
      </c>
      <c r="I620" s="227" t="s">
        <v>1441</v>
      </c>
    </row>
    <row r="621" spans="1:9" ht="136.5" customHeight="1" x14ac:dyDescent="0.2">
      <c r="A621" s="67">
        <v>613</v>
      </c>
      <c r="B621" s="221" t="s">
        <v>338</v>
      </c>
      <c r="C621" s="222" t="s">
        <v>1442</v>
      </c>
      <c r="D621" s="356">
        <v>5.5</v>
      </c>
      <c r="E621" s="180" t="s">
        <v>2511</v>
      </c>
      <c r="F621" s="224"/>
      <c r="G621" s="226" t="s">
        <v>20</v>
      </c>
      <c r="H621" s="222" t="s">
        <v>34</v>
      </c>
      <c r="I621" s="227" t="s">
        <v>1443</v>
      </c>
    </row>
    <row r="622" spans="1:9" ht="108" customHeight="1" x14ac:dyDescent="0.2">
      <c r="A622" s="67">
        <v>614</v>
      </c>
      <c r="B622" s="114" t="s">
        <v>387</v>
      </c>
      <c r="C622" s="297" t="s">
        <v>1179</v>
      </c>
      <c r="D622" s="299">
        <v>1.2</v>
      </c>
      <c r="E622" s="201">
        <v>3</v>
      </c>
      <c r="F622" s="259"/>
      <c r="G622" s="259" t="s">
        <v>38</v>
      </c>
      <c r="H622" s="3" t="s">
        <v>1180</v>
      </c>
      <c r="I622" s="297" t="s">
        <v>1816</v>
      </c>
    </row>
    <row r="623" spans="1:9" ht="111" customHeight="1" x14ac:dyDescent="0.2">
      <c r="A623" s="67">
        <v>615</v>
      </c>
      <c r="B623" s="114" t="s">
        <v>387</v>
      </c>
      <c r="C623" s="297" t="s">
        <v>1181</v>
      </c>
      <c r="D623" s="299">
        <v>4</v>
      </c>
      <c r="E623" s="201">
        <v>3</v>
      </c>
      <c r="F623" s="259"/>
      <c r="G623" s="259" t="s">
        <v>38</v>
      </c>
      <c r="H623" s="3" t="s">
        <v>1182</v>
      </c>
      <c r="I623" s="297" t="s">
        <v>1808</v>
      </c>
    </row>
    <row r="624" spans="1:9" ht="107.25" customHeight="1" x14ac:dyDescent="0.2">
      <c r="A624" s="67">
        <v>616</v>
      </c>
      <c r="B624" s="117" t="s">
        <v>387</v>
      </c>
      <c r="C624" s="187" t="s">
        <v>1183</v>
      </c>
      <c r="D624" s="299">
        <v>5.4</v>
      </c>
      <c r="E624" s="52">
        <v>3</v>
      </c>
      <c r="F624" s="299"/>
      <c r="G624" s="299" t="s">
        <v>38</v>
      </c>
      <c r="H624" s="51" t="s">
        <v>717</v>
      </c>
      <c r="I624" s="187" t="s">
        <v>1817</v>
      </c>
    </row>
    <row r="625" spans="1:9" ht="108.75" customHeight="1" x14ac:dyDescent="0.2">
      <c r="A625" s="67">
        <v>617</v>
      </c>
      <c r="B625" s="78" t="s">
        <v>387</v>
      </c>
      <c r="C625" s="296" t="s">
        <v>1184</v>
      </c>
      <c r="D625" s="52">
        <v>1.9</v>
      </c>
      <c r="E625" s="201">
        <v>3</v>
      </c>
      <c r="F625" s="201"/>
      <c r="G625" s="201" t="s">
        <v>38</v>
      </c>
      <c r="H625" s="3" t="s">
        <v>1185</v>
      </c>
      <c r="I625" s="296" t="s">
        <v>1816</v>
      </c>
    </row>
    <row r="626" spans="1:9" ht="105" customHeight="1" x14ac:dyDescent="0.2">
      <c r="A626" s="67">
        <v>618</v>
      </c>
      <c r="B626" s="114" t="s">
        <v>387</v>
      </c>
      <c r="C626" s="297" t="s">
        <v>1809</v>
      </c>
      <c r="D626" s="299">
        <v>9.3000000000000007</v>
      </c>
      <c r="E626" s="201">
        <v>3</v>
      </c>
      <c r="F626" s="259"/>
      <c r="G626" s="259" t="s">
        <v>38</v>
      </c>
      <c r="H626" s="3" t="s">
        <v>977</v>
      </c>
      <c r="I626" s="297" t="s">
        <v>1816</v>
      </c>
    </row>
    <row r="627" spans="1:9" ht="146.25" x14ac:dyDescent="0.2">
      <c r="A627" s="67">
        <v>619</v>
      </c>
      <c r="B627" s="114" t="s">
        <v>387</v>
      </c>
      <c r="C627" s="297" t="s">
        <v>1810</v>
      </c>
      <c r="D627" s="299">
        <v>4</v>
      </c>
      <c r="E627" s="201">
        <v>3</v>
      </c>
      <c r="F627" s="259"/>
      <c r="G627" s="259" t="s">
        <v>38</v>
      </c>
      <c r="H627" s="3" t="s">
        <v>717</v>
      </c>
      <c r="I627" s="297" t="s">
        <v>1818</v>
      </c>
    </row>
    <row r="628" spans="1:9" ht="78.75" x14ac:dyDescent="0.2">
      <c r="A628" s="67">
        <v>620</v>
      </c>
      <c r="B628" s="114" t="s">
        <v>1811</v>
      </c>
      <c r="C628" s="297" t="s">
        <v>1812</v>
      </c>
      <c r="D628" s="299">
        <v>12</v>
      </c>
      <c r="E628" s="201">
        <v>3</v>
      </c>
      <c r="F628" s="259"/>
      <c r="G628" s="259" t="s">
        <v>38</v>
      </c>
      <c r="H628" s="3" t="s">
        <v>717</v>
      </c>
      <c r="I628" s="297" t="s">
        <v>1815</v>
      </c>
    </row>
    <row r="629" spans="1:9" ht="112.5" x14ac:dyDescent="0.2">
      <c r="A629" s="67">
        <v>621</v>
      </c>
      <c r="B629" s="114" t="s">
        <v>387</v>
      </c>
      <c r="C629" s="297" t="s">
        <v>343</v>
      </c>
      <c r="D629" s="299">
        <v>14.7</v>
      </c>
      <c r="E629" s="201">
        <v>0.5</v>
      </c>
      <c r="F629" s="259"/>
      <c r="G629" s="259" t="s">
        <v>266</v>
      </c>
      <c r="H629" s="155" t="s">
        <v>602</v>
      </c>
      <c r="I629" s="297" t="s">
        <v>978</v>
      </c>
    </row>
    <row r="630" spans="1:9" ht="112.5" x14ac:dyDescent="0.2">
      <c r="A630" s="67">
        <v>622</v>
      </c>
      <c r="B630" s="114" t="s">
        <v>1811</v>
      </c>
      <c r="C630" s="297" t="s">
        <v>1813</v>
      </c>
      <c r="D630" s="52">
        <v>17.8</v>
      </c>
      <c r="E630" s="201">
        <v>3</v>
      </c>
      <c r="F630" s="201"/>
      <c r="G630" s="259" t="s">
        <v>266</v>
      </c>
      <c r="H630" s="155" t="s">
        <v>1814</v>
      </c>
      <c r="I630" s="115" t="s">
        <v>978</v>
      </c>
    </row>
    <row r="631" spans="1:9" ht="45" x14ac:dyDescent="0.2">
      <c r="A631" s="67">
        <v>623</v>
      </c>
      <c r="B631" s="77" t="s">
        <v>1792</v>
      </c>
      <c r="C631" s="128" t="s">
        <v>558</v>
      </c>
      <c r="D631" s="9">
        <v>11.6</v>
      </c>
      <c r="E631" s="9">
        <v>2.25</v>
      </c>
      <c r="F631" s="9"/>
      <c r="G631" s="201" t="s">
        <v>357</v>
      </c>
      <c r="H631" s="296" t="s">
        <v>358</v>
      </c>
      <c r="I631" s="296" t="s">
        <v>419</v>
      </c>
    </row>
    <row r="632" spans="1:9" ht="45" x14ac:dyDescent="0.2">
      <c r="A632" s="67">
        <v>624</v>
      </c>
      <c r="B632" s="77" t="s">
        <v>1792</v>
      </c>
      <c r="C632" s="128" t="s">
        <v>558</v>
      </c>
      <c r="D632" s="9">
        <v>11.9</v>
      </c>
      <c r="E632" s="9">
        <v>2.25</v>
      </c>
      <c r="F632" s="9"/>
      <c r="G632" s="201" t="s">
        <v>357</v>
      </c>
      <c r="H632" s="296" t="s">
        <v>358</v>
      </c>
      <c r="I632" s="296" t="s">
        <v>419</v>
      </c>
    </row>
    <row r="633" spans="1:9" ht="45" x14ac:dyDescent="0.2">
      <c r="A633" s="67">
        <v>625</v>
      </c>
      <c r="B633" s="77" t="s">
        <v>1792</v>
      </c>
      <c r="C633" s="128" t="s">
        <v>558</v>
      </c>
      <c r="D633" s="9">
        <v>9.8000000000000007</v>
      </c>
      <c r="E633" s="9">
        <v>2.25</v>
      </c>
      <c r="F633" s="9"/>
      <c r="G633" s="201" t="s">
        <v>357</v>
      </c>
      <c r="H633" s="296" t="s">
        <v>358</v>
      </c>
      <c r="I633" s="296" t="s">
        <v>359</v>
      </c>
    </row>
    <row r="634" spans="1:9" ht="45" x14ac:dyDescent="0.2">
      <c r="A634" s="67">
        <v>626</v>
      </c>
      <c r="B634" s="77" t="s">
        <v>1792</v>
      </c>
      <c r="C634" s="128" t="s">
        <v>558</v>
      </c>
      <c r="D634" s="9">
        <v>10.6</v>
      </c>
      <c r="E634" s="9">
        <v>2.25</v>
      </c>
      <c r="F634" s="9"/>
      <c r="G634" s="201" t="s">
        <v>357</v>
      </c>
      <c r="H634" s="296" t="s">
        <v>358</v>
      </c>
      <c r="I634" s="296" t="s">
        <v>359</v>
      </c>
    </row>
    <row r="635" spans="1:9" ht="45" x14ac:dyDescent="0.2">
      <c r="A635" s="67">
        <v>627</v>
      </c>
      <c r="B635" s="77" t="s">
        <v>1792</v>
      </c>
      <c r="C635" s="128" t="s">
        <v>558</v>
      </c>
      <c r="D635" s="9">
        <v>10.7</v>
      </c>
      <c r="E635" s="9">
        <v>2.25</v>
      </c>
      <c r="F635" s="9"/>
      <c r="G635" s="201" t="s">
        <v>357</v>
      </c>
      <c r="H635" s="296" t="s">
        <v>358</v>
      </c>
      <c r="I635" s="296" t="s">
        <v>419</v>
      </c>
    </row>
    <row r="636" spans="1:9" ht="50.25" customHeight="1" x14ac:dyDescent="0.2">
      <c r="A636" s="67">
        <v>628</v>
      </c>
      <c r="B636" s="56" t="s">
        <v>1792</v>
      </c>
      <c r="C636" s="352" t="s">
        <v>558</v>
      </c>
      <c r="D636" s="12">
        <v>72.5</v>
      </c>
      <c r="E636" s="12">
        <v>1.5</v>
      </c>
      <c r="F636" s="12">
        <v>363.04</v>
      </c>
      <c r="G636" s="57" t="s">
        <v>357</v>
      </c>
      <c r="H636" s="23" t="s">
        <v>1766</v>
      </c>
      <c r="I636" s="23" t="s">
        <v>359</v>
      </c>
    </row>
    <row r="637" spans="1:9" ht="53.25" customHeight="1" x14ac:dyDescent="0.2">
      <c r="A637" s="67">
        <v>629</v>
      </c>
      <c r="B637" s="77" t="s">
        <v>1792</v>
      </c>
      <c r="C637" s="128" t="s">
        <v>558</v>
      </c>
      <c r="D637" s="9">
        <v>50.4</v>
      </c>
      <c r="E637" s="9">
        <v>1.5</v>
      </c>
      <c r="F637" s="9"/>
      <c r="G637" s="201" t="s">
        <v>357</v>
      </c>
      <c r="H637" s="296" t="s">
        <v>358</v>
      </c>
      <c r="I637" s="296" t="s">
        <v>359</v>
      </c>
    </row>
    <row r="638" spans="1:9" ht="45" x14ac:dyDescent="0.2">
      <c r="A638" s="67">
        <v>630</v>
      </c>
      <c r="B638" s="77" t="s">
        <v>1792</v>
      </c>
      <c r="C638" s="128" t="s">
        <v>558</v>
      </c>
      <c r="D638" s="9">
        <v>11.8</v>
      </c>
      <c r="E638" s="9">
        <v>2.25</v>
      </c>
      <c r="F638" s="9"/>
      <c r="G638" s="201" t="s">
        <v>357</v>
      </c>
      <c r="H638" s="296" t="s">
        <v>358</v>
      </c>
      <c r="I638" s="296" t="s">
        <v>359</v>
      </c>
    </row>
    <row r="639" spans="1:9" ht="45" x14ac:dyDescent="0.2">
      <c r="A639" s="67">
        <v>631</v>
      </c>
      <c r="B639" s="77" t="s">
        <v>1792</v>
      </c>
      <c r="C639" s="128" t="s">
        <v>558</v>
      </c>
      <c r="D639" s="179">
        <v>12.4</v>
      </c>
      <c r="E639" s="179">
        <v>2.25</v>
      </c>
      <c r="F639" s="179"/>
      <c r="G639" s="298" t="s">
        <v>357</v>
      </c>
      <c r="H639" s="296" t="s">
        <v>358</v>
      </c>
      <c r="I639" s="89" t="s">
        <v>979</v>
      </c>
    </row>
    <row r="640" spans="1:9" ht="48.75" customHeight="1" x14ac:dyDescent="0.2">
      <c r="A640" s="67">
        <v>632</v>
      </c>
      <c r="B640" s="56" t="s">
        <v>1792</v>
      </c>
      <c r="C640" s="352" t="s">
        <v>558</v>
      </c>
      <c r="D640" s="12">
        <v>57.8</v>
      </c>
      <c r="E640" s="12">
        <v>1.5</v>
      </c>
      <c r="F640" s="12">
        <v>289.43</v>
      </c>
      <c r="G640" s="57" t="s">
        <v>357</v>
      </c>
      <c r="H640" s="23" t="s">
        <v>1766</v>
      </c>
      <c r="I640" s="23" t="s">
        <v>979</v>
      </c>
    </row>
    <row r="641" spans="1:9" ht="50.25" customHeight="1" x14ac:dyDescent="0.2">
      <c r="A641" s="67">
        <v>633</v>
      </c>
      <c r="B641" s="122" t="s">
        <v>1792</v>
      </c>
      <c r="C641" s="352" t="s">
        <v>558</v>
      </c>
      <c r="D641" s="12">
        <v>83.7</v>
      </c>
      <c r="E641" s="12">
        <v>1.5</v>
      </c>
      <c r="F641" s="12">
        <v>419.13</v>
      </c>
      <c r="G641" s="57" t="s">
        <v>357</v>
      </c>
      <c r="H641" s="23" t="s">
        <v>1766</v>
      </c>
      <c r="I641" s="23" t="s">
        <v>980</v>
      </c>
    </row>
    <row r="642" spans="1:9" ht="50.25" customHeight="1" x14ac:dyDescent="0.2">
      <c r="A642" s="67">
        <v>634</v>
      </c>
      <c r="B642" s="122" t="s">
        <v>1792</v>
      </c>
      <c r="C642" s="352" t="s">
        <v>558</v>
      </c>
      <c r="D642" s="12">
        <v>18.3</v>
      </c>
      <c r="E642" s="12">
        <v>2.25</v>
      </c>
      <c r="F642" s="12">
        <v>91.64</v>
      </c>
      <c r="G642" s="57" t="s">
        <v>357</v>
      </c>
      <c r="H642" s="23" t="s">
        <v>1766</v>
      </c>
      <c r="I642" s="23" t="s">
        <v>981</v>
      </c>
    </row>
    <row r="643" spans="1:9" ht="47.25" customHeight="1" x14ac:dyDescent="0.2">
      <c r="A643" s="67">
        <v>635</v>
      </c>
      <c r="B643" s="117" t="s">
        <v>1792</v>
      </c>
      <c r="C643" s="128" t="s">
        <v>558</v>
      </c>
      <c r="D643" s="9">
        <v>25.2</v>
      </c>
      <c r="E643" s="9">
        <v>2.25</v>
      </c>
      <c r="F643" s="9"/>
      <c r="G643" s="201" t="s">
        <v>357</v>
      </c>
      <c r="H643" s="296" t="s">
        <v>358</v>
      </c>
      <c r="I643" s="296" t="s">
        <v>979</v>
      </c>
    </row>
    <row r="644" spans="1:9" ht="48.75" customHeight="1" x14ac:dyDescent="0.2">
      <c r="A644" s="67">
        <v>636</v>
      </c>
      <c r="B644" s="122" t="s">
        <v>1792</v>
      </c>
      <c r="C644" s="352" t="s">
        <v>558</v>
      </c>
      <c r="D644" s="12">
        <v>97.7</v>
      </c>
      <c r="E644" s="12">
        <v>1.5</v>
      </c>
      <c r="F644" s="12">
        <v>489.23</v>
      </c>
      <c r="G644" s="57" t="s">
        <v>357</v>
      </c>
      <c r="H644" s="23" t="s">
        <v>1766</v>
      </c>
      <c r="I644" s="23" t="s">
        <v>982</v>
      </c>
    </row>
    <row r="645" spans="1:9" ht="48.75" customHeight="1" x14ac:dyDescent="0.2">
      <c r="A645" s="67">
        <v>637</v>
      </c>
      <c r="B645" s="122" t="s">
        <v>1792</v>
      </c>
      <c r="C645" s="352" t="s">
        <v>558</v>
      </c>
      <c r="D645" s="12">
        <v>51.2</v>
      </c>
      <c r="E645" s="12">
        <v>1.5</v>
      </c>
      <c r="F645" s="12">
        <v>256.38</v>
      </c>
      <c r="G645" s="57" t="s">
        <v>357</v>
      </c>
      <c r="H645" s="23" t="s">
        <v>1766</v>
      </c>
      <c r="I645" s="23" t="s">
        <v>640</v>
      </c>
    </row>
    <row r="646" spans="1:9" ht="51.75" customHeight="1" x14ac:dyDescent="0.2">
      <c r="A646" s="67">
        <v>638</v>
      </c>
      <c r="B646" s="122" t="s">
        <v>1792</v>
      </c>
      <c r="C646" s="196" t="s">
        <v>781</v>
      </c>
      <c r="D646" s="411">
        <v>82</v>
      </c>
      <c r="E646" s="12">
        <v>1</v>
      </c>
      <c r="F646" s="12">
        <v>410.62</v>
      </c>
      <c r="G646" s="57" t="s">
        <v>2359</v>
      </c>
      <c r="H646" s="23" t="s">
        <v>1766</v>
      </c>
      <c r="I646" s="23" t="s">
        <v>2570</v>
      </c>
    </row>
    <row r="647" spans="1:9" ht="51" customHeight="1" x14ac:dyDescent="0.2">
      <c r="A647" s="67">
        <v>639</v>
      </c>
      <c r="B647" s="117" t="s">
        <v>1792</v>
      </c>
      <c r="C647" s="54" t="s">
        <v>1793</v>
      </c>
      <c r="D647" s="311">
        <v>10.3</v>
      </c>
      <c r="E647" s="9">
        <v>2.25</v>
      </c>
      <c r="F647" s="9"/>
      <c r="G647" s="201" t="s">
        <v>357</v>
      </c>
      <c r="H647" s="296" t="s">
        <v>358</v>
      </c>
      <c r="I647" s="3" t="s">
        <v>983</v>
      </c>
    </row>
    <row r="648" spans="1:9" ht="72" customHeight="1" x14ac:dyDescent="0.2">
      <c r="A648" s="67">
        <v>640</v>
      </c>
      <c r="B648" s="71" t="s">
        <v>778</v>
      </c>
      <c r="C648" s="54" t="s">
        <v>456</v>
      </c>
      <c r="D648" s="55">
        <v>948.6</v>
      </c>
      <c r="E648" s="44">
        <v>1</v>
      </c>
      <c r="F648" s="9"/>
      <c r="G648" s="182" t="s">
        <v>457</v>
      </c>
      <c r="H648" s="182" t="s">
        <v>584</v>
      </c>
      <c r="I648" s="182" t="s">
        <v>2360</v>
      </c>
    </row>
    <row r="649" spans="1:9" ht="110.25" customHeight="1" x14ac:dyDescent="0.2">
      <c r="A649" s="67">
        <v>641</v>
      </c>
      <c r="B649" s="69" t="s">
        <v>1634</v>
      </c>
      <c r="C649" s="23" t="s">
        <v>1753</v>
      </c>
      <c r="D649" s="12">
        <v>19.399999999999999</v>
      </c>
      <c r="E649" s="12">
        <v>3</v>
      </c>
      <c r="F649" s="12">
        <v>91.03</v>
      </c>
      <c r="G649" s="23" t="s">
        <v>1736</v>
      </c>
      <c r="H649" s="57" t="s">
        <v>1976</v>
      </c>
      <c r="I649" s="23" t="s">
        <v>1644</v>
      </c>
    </row>
    <row r="650" spans="1:9" ht="91.5" customHeight="1" x14ac:dyDescent="0.2">
      <c r="A650" s="67">
        <v>642</v>
      </c>
      <c r="B650" s="56" t="s">
        <v>1635</v>
      </c>
      <c r="C650" s="23" t="s">
        <v>1737</v>
      </c>
      <c r="D650" s="12">
        <v>4</v>
      </c>
      <c r="E650" s="12">
        <v>3</v>
      </c>
      <c r="F650" s="12">
        <v>18.77</v>
      </c>
      <c r="G650" s="23" t="s">
        <v>2014</v>
      </c>
      <c r="H650" s="57" t="s">
        <v>1976</v>
      </c>
      <c r="I650" s="23" t="s">
        <v>1738</v>
      </c>
    </row>
    <row r="651" spans="1:9" ht="100.5" x14ac:dyDescent="0.2">
      <c r="A651" s="67">
        <v>643</v>
      </c>
      <c r="B651" s="56" t="s">
        <v>1635</v>
      </c>
      <c r="C651" s="23" t="s">
        <v>1737</v>
      </c>
      <c r="D651" s="27"/>
      <c r="E651" s="27" t="s">
        <v>1643</v>
      </c>
      <c r="F651" s="12">
        <v>9.39</v>
      </c>
      <c r="G651" s="23" t="s">
        <v>2015</v>
      </c>
      <c r="H651" s="57" t="s">
        <v>1976</v>
      </c>
      <c r="I651" s="23" t="s">
        <v>2000</v>
      </c>
    </row>
    <row r="652" spans="1:9" ht="97.5" customHeight="1" x14ac:dyDescent="0.2">
      <c r="A652" s="67">
        <v>644</v>
      </c>
      <c r="B652" s="56" t="s">
        <v>1635</v>
      </c>
      <c r="C652" s="23" t="s">
        <v>1739</v>
      </c>
      <c r="D652" s="27"/>
      <c r="E652" s="27" t="s">
        <v>1643</v>
      </c>
      <c r="F652" s="12">
        <v>9.39</v>
      </c>
      <c r="G652" s="23" t="s">
        <v>2016</v>
      </c>
      <c r="H652" s="57" t="s">
        <v>1976</v>
      </c>
      <c r="I652" s="23" t="s">
        <v>2001</v>
      </c>
    </row>
    <row r="653" spans="1:9" ht="94.5" customHeight="1" x14ac:dyDescent="0.2">
      <c r="A653" s="67">
        <v>645</v>
      </c>
      <c r="B653" s="399" t="s">
        <v>1985</v>
      </c>
      <c r="C653" s="57" t="s">
        <v>2003</v>
      </c>
      <c r="D653" s="27"/>
      <c r="E653" s="195">
        <v>3</v>
      </c>
      <c r="F653" s="12">
        <v>5.01</v>
      </c>
      <c r="G653" s="23" t="s">
        <v>2017</v>
      </c>
      <c r="H653" s="57" t="s">
        <v>2002</v>
      </c>
      <c r="I653" s="23" t="s">
        <v>2018</v>
      </c>
    </row>
    <row r="654" spans="1:9" ht="90" x14ac:dyDescent="0.2">
      <c r="A654" s="67">
        <v>646</v>
      </c>
      <c r="B654" s="400"/>
      <c r="C654" s="57" t="s">
        <v>2003</v>
      </c>
      <c r="D654" s="27"/>
      <c r="E654" s="195">
        <v>3</v>
      </c>
      <c r="F654" s="12">
        <v>5.01</v>
      </c>
      <c r="G654" s="23" t="s">
        <v>2017</v>
      </c>
      <c r="H654" s="57" t="s">
        <v>2002</v>
      </c>
      <c r="I654" s="23" t="s">
        <v>2019</v>
      </c>
    </row>
    <row r="655" spans="1:9" ht="90" x14ac:dyDescent="0.2">
      <c r="A655" s="67">
        <v>647</v>
      </c>
      <c r="B655" s="400"/>
      <c r="C655" s="57" t="s">
        <v>2003</v>
      </c>
      <c r="D655" s="27">
        <v>3</v>
      </c>
      <c r="E655" s="195">
        <v>3</v>
      </c>
      <c r="F655" s="12">
        <v>15.02</v>
      </c>
      <c r="G655" s="23" t="s">
        <v>2020</v>
      </c>
      <c r="H655" s="57" t="s">
        <v>2002</v>
      </c>
      <c r="I655" s="23" t="s">
        <v>2021</v>
      </c>
    </row>
    <row r="656" spans="1:9" ht="90" x14ac:dyDescent="0.2">
      <c r="A656" s="67">
        <v>648</v>
      </c>
      <c r="B656" s="400"/>
      <c r="C656" s="57" t="s">
        <v>2003</v>
      </c>
      <c r="D656" s="27"/>
      <c r="E656" s="195">
        <v>3</v>
      </c>
      <c r="F656" s="12">
        <v>5.01</v>
      </c>
      <c r="G656" s="23" t="s">
        <v>2017</v>
      </c>
      <c r="H656" s="57" t="s">
        <v>2002</v>
      </c>
      <c r="I656" s="23" t="s">
        <v>2022</v>
      </c>
    </row>
    <row r="657" spans="1:9" ht="82.5" customHeight="1" x14ac:dyDescent="0.2">
      <c r="A657" s="67">
        <v>649</v>
      </c>
      <c r="B657" s="400"/>
      <c r="C657" s="57" t="s">
        <v>2004</v>
      </c>
      <c r="D657" s="27">
        <v>3</v>
      </c>
      <c r="E657" s="195">
        <v>3</v>
      </c>
      <c r="F657" s="12">
        <v>15.02</v>
      </c>
      <c r="G657" s="23" t="s">
        <v>2023</v>
      </c>
      <c r="H657" s="57" t="s">
        <v>2002</v>
      </c>
      <c r="I657" s="23" t="s">
        <v>2573</v>
      </c>
    </row>
    <row r="658" spans="1:9" ht="78.75" x14ac:dyDescent="0.2">
      <c r="A658" s="67">
        <v>650</v>
      </c>
      <c r="B658" s="400"/>
      <c r="C658" s="57" t="s">
        <v>2005</v>
      </c>
      <c r="D658" s="27">
        <v>3</v>
      </c>
      <c r="E658" s="195">
        <v>3</v>
      </c>
      <c r="F658" s="12">
        <v>15.02</v>
      </c>
      <c r="G658" s="23" t="s">
        <v>2020</v>
      </c>
      <c r="H658" s="57" t="s">
        <v>2002</v>
      </c>
      <c r="I658" s="23" t="s">
        <v>2024</v>
      </c>
    </row>
    <row r="659" spans="1:9" ht="78.75" x14ac:dyDescent="0.2">
      <c r="A659" s="67">
        <v>651</v>
      </c>
      <c r="B659" s="401"/>
      <c r="C659" s="57" t="s">
        <v>2005</v>
      </c>
      <c r="D659" s="27">
        <v>3</v>
      </c>
      <c r="E659" s="27">
        <v>3</v>
      </c>
      <c r="F659" s="12">
        <v>14.08</v>
      </c>
      <c r="G659" s="23" t="s">
        <v>2023</v>
      </c>
      <c r="H659" s="57" t="s">
        <v>2002</v>
      </c>
      <c r="I659" s="23" t="s">
        <v>2025</v>
      </c>
    </row>
    <row r="660" spans="1:9" ht="45" x14ac:dyDescent="0.2">
      <c r="A660" s="67">
        <v>652</v>
      </c>
      <c r="B660" s="402" t="s">
        <v>1986</v>
      </c>
      <c r="C660" s="212" t="s">
        <v>1987</v>
      </c>
      <c r="D660" s="198">
        <v>1</v>
      </c>
      <c r="E660" s="198"/>
      <c r="F660" s="67" t="s">
        <v>2026</v>
      </c>
      <c r="G660" s="212" t="s">
        <v>1988</v>
      </c>
      <c r="H660" s="212" t="s">
        <v>1989</v>
      </c>
      <c r="I660" s="54" t="s">
        <v>1990</v>
      </c>
    </row>
    <row r="661" spans="1:9" ht="45" x14ac:dyDescent="0.2">
      <c r="A661" s="67">
        <v>653</v>
      </c>
      <c r="B661" s="403"/>
      <c r="C661" s="212" t="s">
        <v>1991</v>
      </c>
      <c r="D661" s="198">
        <v>1</v>
      </c>
      <c r="E661" s="198"/>
      <c r="F661" s="67" t="s">
        <v>2026</v>
      </c>
      <c r="G661" s="212" t="s">
        <v>1988</v>
      </c>
      <c r="H661" s="212" t="s">
        <v>1989</v>
      </c>
      <c r="I661" s="54" t="s">
        <v>1990</v>
      </c>
    </row>
    <row r="662" spans="1:9" ht="39.75" customHeight="1" x14ac:dyDescent="0.2">
      <c r="A662" s="67">
        <v>654</v>
      </c>
      <c r="B662" s="403"/>
      <c r="C662" s="212" t="s">
        <v>1991</v>
      </c>
      <c r="D662" s="198">
        <v>2</v>
      </c>
      <c r="E662" s="198">
        <v>3</v>
      </c>
      <c r="F662" s="67" t="s">
        <v>2027</v>
      </c>
      <c r="G662" s="212" t="s">
        <v>1992</v>
      </c>
      <c r="H662" s="212" t="s">
        <v>1989</v>
      </c>
      <c r="I662" s="54" t="s">
        <v>1993</v>
      </c>
    </row>
    <row r="663" spans="1:9" ht="42" customHeight="1" x14ac:dyDescent="0.2">
      <c r="A663" s="67">
        <v>655</v>
      </c>
      <c r="B663" s="404"/>
      <c r="C663" s="330" t="s">
        <v>1991</v>
      </c>
      <c r="D663" s="198">
        <v>2</v>
      </c>
      <c r="E663" s="198">
        <v>2</v>
      </c>
      <c r="F663" s="67">
        <v>114.8</v>
      </c>
      <c r="G663" s="212" t="s">
        <v>1994</v>
      </c>
      <c r="H663" s="212" t="s">
        <v>1995</v>
      </c>
      <c r="I663" s="54" t="s">
        <v>1996</v>
      </c>
    </row>
    <row r="664" spans="1:9" ht="82.5" customHeight="1" x14ac:dyDescent="0.2">
      <c r="A664" s="67">
        <v>656</v>
      </c>
      <c r="B664" s="399" t="s">
        <v>1997</v>
      </c>
      <c r="C664" s="23" t="s">
        <v>2678</v>
      </c>
      <c r="D664" s="27">
        <v>2</v>
      </c>
      <c r="E664" s="27">
        <v>3</v>
      </c>
      <c r="F664" s="12">
        <v>10.02</v>
      </c>
      <c r="G664" s="57" t="s">
        <v>2574</v>
      </c>
      <c r="H664" s="57" t="s">
        <v>2002</v>
      </c>
      <c r="I664" s="23" t="s">
        <v>2032</v>
      </c>
    </row>
    <row r="665" spans="1:9" ht="82.5" customHeight="1" x14ac:dyDescent="0.2">
      <c r="A665" s="67">
        <v>657</v>
      </c>
      <c r="B665" s="401"/>
      <c r="C665" s="23" t="s">
        <v>1998</v>
      </c>
      <c r="D665" s="27">
        <v>3</v>
      </c>
      <c r="E665" s="27">
        <v>3</v>
      </c>
      <c r="F665" s="12">
        <v>15.02</v>
      </c>
      <c r="G665" s="57" t="s">
        <v>2575</v>
      </c>
      <c r="H665" s="57" t="s">
        <v>2002</v>
      </c>
      <c r="I665" s="23" t="s">
        <v>2033</v>
      </c>
    </row>
    <row r="666" spans="1:9" ht="202.5" x14ac:dyDescent="0.2">
      <c r="A666" s="67">
        <v>658</v>
      </c>
      <c r="B666" s="56" t="s">
        <v>2576</v>
      </c>
      <c r="C666" s="23" t="s">
        <v>2029</v>
      </c>
      <c r="D666" s="27">
        <v>26.4</v>
      </c>
      <c r="E666" s="27">
        <v>3</v>
      </c>
      <c r="F666" s="12">
        <v>132.19999999999999</v>
      </c>
      <c r="G666" s="57" t="s">
        <v>2028</v>
      </c>
      <c r="H666" s="57" t="s">
        <v>2002</v>
      </c>
      <c r="I666" s="23" t="s">
        <v>2034</v>
      </c>
    </row>
    <row r="667" spans="1:9" ht="67.5" x14ac:dyDescent="0.2">
      <c r="A667" s="67">
        <v>659</v>
      </c>
      <c r="B667" s="56" t="s">
        <v>1999</v>
      </c>
      <c r="C667" s="23" t="s">
        <v>2031</v>
      </c>
      <c r="D667" s="27">
        <v>10.3</v>
      </c>
      <c r="E667" s="27">
        <v>3</v>
      </c>
      <c r="F667" s="12">
        <v>51.58</v>
      </c>
      <c r="G667" s="57" t="s">
        <v>2030</v>
      </c>
      <c r="H667" s="57" t="s">
        <v>2002</v>
      </c>
      <c r="I667" s="23" t="s">
        <v>2035</v>
      </c>
    </row>
    <row r="668" spans="1:9" ht="52.5" customHeight="1" x14ac:dyDescent="0.2">
      <c r="A668" s="67">
        <v>660</v>
      </c>
      <c r="B668" s="69" t="s">
        <v>1224</v>
      </c>
      <c r="C668" s="23" t="s">
        <v>1225</v>
      </c>
      <c r="D668" s="57">
        <v>19.05</v>
      </c>
      <c r="E668" s="27">
        <v>0.5</v>
      </c>
      <c r="F668" s="15">
        <v>89.39</v>
      </c>
      <c r="G668" s="23" t="s">
        <v>1222</v>
      </c>
      <c r="H668" s="23" t="s">
        <v>1844</v>
      </c>
      <c r="I668" s="23" t="s">
        <v>1223</v>
      </c>
    </row>
    <row r="669" spans="1:9" ht="168.75" x14ac:dyDescent="0.2">
      <c r="A669" s="67">
        <v>661</v>
      </c>
      <c r="B669" s="71" t="s">
        <v>1073</v>
      </c>
      <c r="C669" s="54" t="s">
        <v>373</v>
      </c>
      <c r="D669" s="47">
        <v>482.7</v>
      </c>
      <c r="E669" s="52" t="s">
        <v>355</v>
      </c>
      <c r="F669" s="53"/>
      <c r="G669" s="49" t="s">
        <v>180</v>
      </c>
      <c r="H669" s="54" t="s">
        <v>380</v>
      </c>
      <c r="I669" s="82" t="s">
        <v>356</v>
      </c>
    </row>
    <row r="670" spans="1:9" ht="90" x14ac:dyDescent="0.2">
      <c r="A670" s="67">
        <v>662</v>
      </c>
      <c r="B670" s="71" t="s">
        <v>335</v>
      </c>
      <c r="C670" s="54" t="s">
        <v>348</v>
      </c>
      <c r="D670" s="47">
        <v>19.100000000000001</v>
      </c>
      <c r="E670" s="20">
        <v>3</v>
      </c>
      <c r="F670" s="53"/>
      <c r="G670" s="54" t="s">
        <v>344</v>
      </c>
      <c r="H670" s="52" t="s">
        <v>368</v>
      </c>
      <c r="I670" s="51" t="s">
        <v>345</v>
      </c>
    </row>
    <row r="671" spans="1:9" ht="92.25" customHeight="1" x14ac:dyDescent="0.2">
      <c r="A671" s="67">
        <v>663</v>
      </c>
      <c r="B671" s="71" t="s">
        <v>335</v>
      </c>
      <c r="C671" s="54" t="s">
        <v>349</v>
      </c>
      <c r="D671" s="47">
        <v>9.3000000000000007</v>
      </c>
      <c r="E671" s="20">
        <v>3</v>
      </c>
      <c r="F671" s="53"/>
      <c r="G671" s="54" t="s">
        <v>344</v>
      </c>
      <c r="H671" s="52" t="s">
        <v>368</v>
      </c>
      <c r="I671" s="54" t="s">
        <v>346</v>
      </c>
    </row>
    <row r="672" spans="1:9" ht="101.25" x14ac:dyDescent="0.2">
      <c r="A672" s="67">
        <v>664</v>
      </c>
      <c r="B672" s="71" t="s">
        <v>335</v>
      </c>
      <c r="C672" s="54" t="s">
        <v>348</v>
      </c>
      <c r="D672" s="47">
        <v>29.3</v>
      </c>
      <c r="E672" s="20">
        <v>3</v>
      </c>
      <c r="F672" s="53"/>
      <c r="G672" s="54" t="s">
        <v>336</v>
      </c>
      <c r="H672" s="52" t="s">
        <v>368</v>
      </c>
      <c r="I672" s="51" t="s">
        <v>347</v>
      </c>
    </row>
    <row r="673" spans="1:9" ht="202.5" x14ac:dyDescent="0.2">
      <c r="A673" s="67">
        <v>665</v>
      </c>
      <c r="B673" s="77" t="s">
        <v>469</v>
      </c>
      <c r="C673" s="51" t="s">
        <v>470</v>
      </c>
      <c r="D673" s="40">
        <v>114</v>
      </c>
      <c r="E673" s="53">
        <v>2</v>
      </c>
      <c r="F673" s="17"/>
      <c r="G673" s="51" t="s">
        <v>583</v>
      </c>
      <c r="H673" s="52" t="s">
        <v>649</v>
      </c>
      <c r="I673" s="51" t="s">
        <v>472</v>
      </c>
    </row>
    <row r="674" spans="1:9" ht="169.5" customHeight="1" x14ac:dyDescent="0.2">
      <c r="A674" s="67">
        <v>666</v>
      </c>
      <c r="B674" s="72" t="s">
        <v>153</v>
      </c>
      <c r="C674" s="16" t="s">
        <v>154</v>
      </c>
      <c r="D674" s="40">
        <v>10.7</v>
      </c>
      <c r="E674" s="55">
        <v>3</v>
      </c>
      <c r="F674" s="17"/>
      <c r="G674" s="52" t="s">
        <v>246</v>
      </c>
      <c r="H674" s="52" t="s">
        <v>278</v>
      </c>
      <c r="I674" s="19" t="s">
        <v>247</v>
      </c>
    </row>
    <row r="675" spans="1:9" ht="236.25" x14ac:dyDescent="0.2">
      <c r="A675" s="67">
        <v>667</v>
      </c>
      <c r="B675" s="106" t="s">
        <v>153</v>
      </c>
      <c r="C675" s="30" t="s">
        <v>154</v>
      </c>
      <c r="D675" s="41">
        <v>106.84</v>
      </c>
      <c r="E675" s="41">
        <v>2</v>
      </c>
      <c r="F675" s="58" t="s">
        <v>31</v>
      </c>
      <c r="G675" s="30" t="s">
        <v>45</v>
      </c>
      <c r="H675" s="18" t="s">
        <v>128</v>
      </c>
      <c r="I675" s="18" t="s">
        <v>155</v>
      </c>
    </row>
    <row r="676" spans="1:9" ht="81.75" customHeight="1" x14ac:dyDescent="0.2">
      <c r="A676" s="67">
        <v>668</v>
      </c>
      <c r="B676" s="68" t="s">
        <v>257</v>
      </c>
      <c r="C676" s="309" t="s">
        <v>258</v>
      </c>
      <c r="D676" s="201">
        <v>31.3</v>
      </c>
      <c r="E676" s="9">
        <v>3</v>
      </c>
      <c r="F676" s="9"/>
      <c r="G676" s="201" t="s">
        <v>162</v>
      </c>
      <c r="H676" s="201" t="s">
        <v>283</v>
      </c>
      <c r="I676" s="309" t="s">
        <v>2366</v>
      </c>
    </row>
    <row r="677" spans="1:9" ht="85.5" customHeight="1" x14ac:dyDescent="0.2">
      <c r="A677" s="67">
        <v>669</v>
      </c>
      <c r="B677" s="68" t="s">
        <v>260</v>
      </c>
      <c r="C677" s="309" t="s">
        <v>261</v>
      </c>
      <c r="D677" s="201">
        <v>78.400000000000006</v>
      </c>
      <c r="E677" s="201">
        <v>3</v>
      </c>
      <c r="F677" s="201"/>
      <c r="G677" s="201" t="s">
        <v>164</v>
      </c>
      <c r="H677" s="201" t="s">
        <v>163</v>
      </c>
      <c r="I677" s="309" t="s">
        <v>173</v>
      </c>
    </row>
    <row r="678" spans="1:9" ht="88.5" customHeight="1" x14ac:dyDescent="0.2">
      <c r="A678" s="67">
        <v>670</v>
      </c>
      <c r="B678" s="68" t="s">
        <v>262</v>
      </c>
      <c r="C678" s="309" t="s">
        <v>263</v>
      </c>
      <c r="D678" s="201">
        <v>21.7</v>
      </c>
      <c r="E678" s="201">
        <v>3</v>
      </c>
      <c r="F678" s="201"/>
      <c r="G678" s="201" t="s">
        <v>165</v>
      </c>
      <c r="H678" s="201" t="s">
        <v>163</v>
      </c>
      <c r="I678" s="309" t="s">
        <v>174</v>
      </c>
    </row>
    <row r="679" spans="1:9" ht="79.5" customHeight="1" x14ac:dyDescent="0.2">
      <c r="A679" s="67">
        <v>671</v>
      </c>
      <c r="B679" s="68" t="s">
        <v>259</v>
      </c>
      <c r="C679" s="309" t="s">
        <v>264</v>
      </c>
      <c r="D679" s="201">
        <v>14.1</v>
      </c>
      <c r="E679" s="201">
        <v>3</v>
      </c>
      <c r="F679" s="201"/>
      <c r="G679" s="201" t="s">
        <v>166</v>
      </c>
      <c r="H679" s="201" t="s">
        <v>163</v>
      </c>
      <c r="I679" s="309" t="s">
        <v>175</v>
      </c>
    </row>
    <row r="680" spans="1:9" ht="94.5" customHeight="1" x14ac:dyDescent="0.2">
      <c r="A680" s="67">
        <v>672</v>
      </c>
      <c r="B680" s="68" t="s">
        <v>779</v>
      </c>
      <c r="C680" s="309" t="s">
        <v>261</v>
      </c>
      <c r="D680" s="201">
        <v>29.5</v>
      </c>
      <c r="E680" s="201">
        <v>3</v>
      </c>
      <c r="F680" s="201"/>
      <c r="G680" s="201" t="s">
        <v>167</v>
      </c>
      <c r="H680" s="201" t="s">
        <v>163</v>
      </c>
      <c r="I680" s="309" t="s">
        <v>176</v>
      </c>
    </row>
    <row r="681" spans="1:9" ht="112.5" x14ac:dyDescent="0.2">
      <c r="A681" s="67">
        <v>673</v>
      </c>
      <c r="B681" s="68" t="s">
        <v>779</v>
      </c>
      <c r="C681" s="309" t="s">
        <v>264</v>
      </c>
      <c r="D681" s="201">
        <v>47.8</v>
      </c>
      <c r="E681" s="201">
        <v>3</v>
      </c>
      <c r="F681" s="201"/>
      <c r="G681" s="201" t="s">
        <v>167</v>
      </c>
      <c r="H681" s="201" t="s">
        <v>163</v>
      </c>
      <c r="I681" s="309" t="s">
        <v>177</v>
      </c>
    </row>
    <row r="682" spans="1:9" ht="81" customHeight="1" x14ac:dyDescent="0.2">
      <c r="A682" s="67">
        <v>674</v>
      </c>
      <c r="B682" s="68" t="s">
        <v>779</v>
      </c>
      <c r="C682" s="309" t="s">
        <v>264</v>
      </c>
      <c r="D682" s="201">
        <v>103.7</v>
      </c>
      <c r="E682" s="201">
        <v>3</v>
      </c>
      <c r="F682" s="201"/>
      <c r="G682" s="201" t="s">
        <v>167</v>
      </c>
      <c r="H682" s="201" t="s">
        <v>163</v>
      </c>
      <c r="I682" s="309" t="s">
        <v>780</v>
      </c>
    </row>
    <row r="683" spans="1:9" ht="123.75" x14ac:dyDescent="0.2">
      <c r="A683" s="67">
        <v>675</v>
      </c>
      <c r="B683" s="77" t="s">
        <v>825</v>
      </c>
      <c r="C683" s="54" t="s">
        <v>1004</v>
      </c>
      <c r="D683" s="47">
        <v>11.6</v>
      </c>
      <c r="E683" s="52">
        <v>3</v>
      </c>
      <c r="F683" s="53"/>
      <c r="G683" s="52" t="s">
        <v>459</v>
      </c>
      <c r="H683" s="52" t="s">
        <v>460</v>
      </c>
      <c r="I683" s="82" t="s">
        <v>836</v>
      </c>
    </row>
    <row r="684" spans="1:9" ht="141.75" customHeight="1" x14ac:dyDescent="0.2">
      <c r="A684" s="67">
        <v>676</v>
      </c>
      <c r="B684" s="77" t="s">
        <v>825</v>
      </c>
      <c r="C684" s="54" t="s">
        <v>463</v>
      </c>
      <c r="D684" s="47">
        <v>97.1</v>
      </c>
      <c r="E684" s="52">
        <v>3</v>
      </c>
      <c r="F684" s="53"/>
      <c r="G684" s="52" t="s">
        <v>461</v>
      </c>
      <c r="H684" s="52" t="s">
        <v>462</v>
      </c>
      <c r="I684" s="82" t="s">
        <v>835</v>
      </c>
    </row>
    <row r="685" spans="1:9" ht="129" customHeight="1" x14ac:dyDescent="0.2">
      <c r="A685" s="67">
        <v>677</v>
      </c>
      <c r="B685" s="77" t="s">
        <v>825</v>
      </c>
      <c r="C685" s="54" t="s">
        <v>464</v>
      </c>
      <c r="D685" s="47">
        <v>39.799999999999997</v>
      </c>
      <c r="E685" s="52">
        <v>3</v>
      </c>
      <c r="F685" s="53"/>
      <c r="G685" s="52" t="s">
        <v>157</v>
      </c>
      <c r="H685" s="52" t="s">
        <v>462</v>
      </c>
      <c r="I685" s="82" t="s">
        <v>834</v>
      </c>
    </row>
    <row r="686" spans="1:9" ht="135" x14ac:dyDescent="0.2">
      <c r="A686" s="67">
        <v>678</v>
      </c>
      <c r="B686" s="77" t="s">
        <v>825</v>
      </c>
      <c r="C686" s="54" t="s">
        <v>826</v>
      </c>
      <c r="D686" s="47">
        <v>28.1</v>
      </c>
      <c r="E686" s="52">
        <v>3</v>
      </c>
      <c r="F686" s="53"/>
      <c r="G686" s="52" t="s">
        <v>157</v>
      </c>
      <c r="H686" s="52" t="s">
        <v>462</v>
      </c>
      <c r="I686" s="82" t="s">
        <v>833</v>
      </c>
    </row>
    <row r="687" spans="1:9" ht="135" x14ac:dyDescent="0.2">
      <c r="A687" s="67">
        <v>679</v>
      </c>
      <c r="B687" s="77" t="s">
        <v>825</v>
      </c>
      <c r="C687" s="54" t="s">
        <v>827</v>
      </c>
      <c r="D687" s="47">
        <v>33.200000000000003</v>
      </c>
      <c r="E687" s="52">
        <v>3</v>
      </c>
      <c r="F687" s="53"/>
      <c r="G687" s="52" t="s">
        <v>157</v>
      </c>
      <c r="H687" s="52" t="s">
        <v>462</v>
      </c>
      <c r="I687" s="82" t="s">
        <v>833</v>
      </c>
    </row>
    <row r="688" spans="1:9" ht="135" x14ac:dyDescent="0.2">
      <c r="A688" s="67">
        <v>680</v>
      </c>
      <c r="B688" s="77" t="s">
        <v>825</v>
      </c>
      <c r="C688" s="54" t="s">
        <v>828</v>
      </c>
      <c r="D688" s="47">
        <v>33.9</v>
      </c>
      <c r="E688" s="52">
        <v>3</v>
      </c>
      <c r="F688" s="53"/>
      <c r="G688" s="52" t="s">
        <v>157</v>
      </c>
      <c r="H688" s="52" t="s">
        <v>462</v>
      </c>
      <c r="I688" s="82" t="s">
        <v>832</v>
      </c>
    </row>
    <row r="689" spans="1:9" ht="123.75" x14ac:dyDescent="0.2">
      <c r="A689" s="67">
        <v>681</v>
      </c>
      <c r="B689" s="77" t="s">
        <v>825</v>
      </c>
      <c r="C689" s="54" t="s">
        <v>465</v>
      </c>
      <c r="D689" s="47">
        <v>4.5</v>
      </c>
      <c r="E689" s="52">
        <v>3</v>
      </c>
      <c r="F689" s="53"/>
      <c r="G689" s="52" t="s">
        <v>459</v>
      </c>
      <c r="H689" s="52" t="s">
        <v>601</v>
      </c>
      <c r="I689" s="82" t="s">
        <v>831</v>
      </c>
    </row>
    <row r="690" spans="1:9" ht="128.25" customHeight="1" x14ac:dyDescent="0.2">
      <c r="A690" s="67">
        <v>682</v>
      </c>
      <c r="B690" s="77" t="s">
        <v>825</v>
      </c>
      <c r="C690" s="54" t="s">
        <v>466</v>
      </c>
      <c r="D690" s="47">
        <v>83.2</v>
      </c>
      <c r="E690" s="52">
        <v>3</v>
      </c>
      <c r="F690" s="53"/>
      <c r="G690" s="52" t="s">
        <v>461</v>
      </c>
      <c r="H690" s="52" t="s">
        <v>462</v>
      </c>
      <c r="I690" s="82" t="s">
        <v>830</v>
      </c>
    </row>
    <row r="691" spans="1:9" ht="134.25" x14ac:dyDescent="0.2">
      <c r="A691" s="67">
        <v>683</v>
      </c>
      <c r="B691" s="56" t="s">
        <v>825</v>
      </c>
      <c r="C691" s="57" t="s">
        <v>1946</v>
      </c>
      <c r="D691" s="320">
        <v>7.9</v>
      </c>
      <c r="E691" s="57">
        <v>3</v>
      </c>
      <c r="F691" s="57">
        <v>37.08</v>
      </c>
      <c r="G691" s="57" t="s">
        <v>1042</v>
      </c>
      <c r="H691" s="57" t="s">
        <v>1945</v>
      </c>
      <c r="I691" s="66" t="s">
        <v>1948</v>
      </c>
    </row>
    <row r="692" spans="1:9" ht="134.25" x14ac:dyDescent="0.2">
      <c r="A692" s="67">
        <v>684</v>
      </c>
      <c r="B692" s="56" t="s">
        <v>825</v>
      </c>
      <c r="C692" s="23" t="s">
        <v>1725</v>
      </c>
      <c r="D692" s="320">
        <v>35</v>
      </c>
      <c r="E692" s="57">
        <v>3</v>
      </c>
      <c r="F692" s="57">
        <v>164.24</v>
      </c>
      <c r="G692" s="57" t="s">
        <v>2709</v>
      </c>
      <c r="H692" s="57" t="s">
        <v>1945</v>
      </c>
      <c r="I692" s="66" t="s">
        <v>1947</v>
      </c>
    </row>
    <row r="693" spans="1:9" ht="135" x14ac:dyDescent="0.2">
      <c r="A693" s="67">
        <v>685</v>
      </c>
      <c r="B693" s="56" t="s">
        <v>825</v>
      </c>
      <c r="C693" s="23" t="s">
        <v>2679</v>
      </c>
      <c r="D693" s="320">
        <v>20</v>
      </c>
      <c r="E693" s="57">
        <v>3</v>
      </c>
      <c r="F693" s="57">
        <v>100.15</v>
      </c>
      <c r="G693" s="57" t="s">
        <v>1042</v>
      </c>
      <c r="H693" s="57" t="s">
        <v>1791</v>
      </c>
      <c r="I693" s="66" t="s">
        <v>2571</v>
      </c>
    </row>
    <row r="694" spans="1:9" ht="90" x14ac:dyDescent="0.2">
      <c r="A694" s="67">
        <v>686</v>
      </c>
      <c r="B694" s="77" t="s">
        <v>825</v>
      </c>
      <c r="C694" s="54" t="s">
        <v>1949</v>
      </c>
      <c r="D694" s="53">
        <v>78</v>
      </c>
      <c r="E694" s="52">
        <v>3</v>
      </c>
      <c r="F694" s="52"/>
      <c r="G694" s="52" t="s">
        <v>30</v>
      </c>
      <c r="H694" s="52" t="s">
        <v>421</v>
      </c>
      <c r="I694" s="82" t="s">
        <v>1950</v>
      </c>
    </row>
    <row r="695" spans="1:9" ht="146.25" x14ac:dyDescent="0.2">
      <c r="A695" s="67">
        <v>687</v>
      </c>
      <c r="B695" s="77" t="s">
        <v>825</v>
      </c>
      <c r="C695" s="54" t="s">
        <v>701</v>
      </c>
      <c r="D695" s="47">
        <v>125.4</v>
      </c>
      <c r="E695" s="52">
        <v>3</v>
      </c>
      <c r="F695" s="53"/>
      <c r="G695" s="52" t="s">
        <v>702</v>
      </c>
      <c r="H695" s="52" t="s">
        <v>703</v>
      </c>
      <c r="I695" s="82" t="s">
        <v>829</v>
      </c>
    </row>
    <row r="696" spans="1:9" ht="202.5" x14ac:dyDescent="0.2">
      <c r="A696" s="67">
        <v>688</v>
      </c>
      <c r="B696" s="71" t="s">
        <v>469</v>
      </c>
      <c r="C696" s="54" t="s">
        <v>470</v>
      </c>
      <c r="D696" s="40">
        <v>114</v>
      </c>
      <c r="E696" s="53">
        <v>3</v>
      </c>
      <c r="F696" s="17"/>
      <c r="G696" s="51" t="s">
        <v>471</v>
      </c>
      <c r="H696" s="52" t="s">
        <v>534</v>
      </c>
      <c r="I696" s="51" t="s">
        <v>472</v>
      </c>
    </row>
    <row r="697" spans="1:9" ht="157.5" x14ac:dyDescent="0.2">
      <c r="A697" s="67">
        <v>689</v>
      </c>
      <c r="B697" s="56" t="s">
        <v>1740</v>
      </c>
      <c r="C697" s="23" t="s">
        <v>1741</v>
      </c>
      <c r="D697" s="57">
        <v>45.2</v>
      </c>
      <c r="E697" s="57" t="s">
        <v>1742</v>
      </c>
      <c r="F697" s="57">
        <v>212.1</v>
      </c>
      <c r="G697" s="23" t="s">
        <v>1743</v>
      </c>
      <c r="H697" s="57" t="s">
        <v>1844</v>
      </c>
      <c r="I697" s="125" t="s">
        <v>1744</v>
      </c>
    </row>
    <row r="698" spans="1:9" ht="200.25" customHeight="1" x14ac:dyDescent="0.2">
      <c r="A698" s="67">
        <v>690</v>
      </c>
      <c r="B698" s="71" t="s">
        <v>1040</v>
      </c>
      <c r="C698" s="51" t="s">
        <v>1041</v>
      </c>
      <c r="D698" s="253">
        <v>15.2</v>
      </c>
      <c r="E698" s="253">
        <v>3</v>
      </c>
      <c r="F698" s="253"/>
      <c r="G698" s="54" t="s">
        <v>1042</v>
      </c>
      <c r="H698" s="254" t="s">
        <v>1217</v>
      </c>
      <c r="I698" s="54" t="s">
        <v>1068</v>
      </c>
    </row>
    <row r="699" spans="1:9" ht="110.25" customHeight="1" x14ac:dyDescent="0.2">
      <c r="A699" s="67">
        <v>691</v>
      </c>
      <c r="B699" s="79" t="s">
        <v>50</v>
      </c>
      <c r="C699" s="21" t="s">
        <v>51</v>
      </c>
      <c r="D699" s="102">
        <v>47.1</v>
      </c>
      <c r="E699" s="102">
        <v>3</v>
      </c>
      <c r="F699" s="15">
        <f>D699*20.03*25%</f>
        <v>235.85325000000003</v>
      </c>
      <c r="G699" s="66" t="s">
        <v>2138</v>
      </c>
      <c r="H699" s="64" t="s">
        <v>2145</v>
      </c>
      <c r="I699" s="34" t="s">
        <v>2139</v>
      </c>
    </row>
    <row r="700" spans="1:9" ht="108.75" customHeight="1" x14ac:dyDescent="0.2">
      <c r="A700" s="67">
        <v>692</v>
      </c>
      <c r="B700" s="79" t="s">
        <v>50</v>
      </c>
      <c r="C700" s="21" t="s">
        <v>51</v>
      </c>
      <c r="D700" s="102">
        <v>144.4</v>
      </c>
      <c r="E700" s="102">
        <v>3</v>
      </c>
      <c r="F700" s="15">
        <f>D700*20.03*25%</f>
        <v>723.08300000000008</v>
      </c>
      <c r="G700" s="66" t="s">
        <v>1203</v>
      </c>
      <c r="H700" s="64" t="s">
        <v>2145</v>
      </c>
      <c r="I700" s="34" t="s">
        <v>2140</v>
      </c>
    </row>
    <row r="701" spans="1:9" ht="102" customHeight="1" x14ac:dyDescent="0.2">
      <c r="A701" s="67">
        <v>693</v>
      </c>
      <c r="B701" s="83" t="s">
        <v>50</v>
      </c>
      <c r="C701" s="19" t="s">
        <v>51</v>
      </c>
      <c r="D701" s="20">
        <v>130.5</v>
      </c>
      <c r="E701" s="70">
        <v>3</v>
      </c>
      <c r="F701" s="10"/>
      <c r="G701" s="82" t="s">
        <v>505</v>
      </c>
      <c r="H701" s="51" t="s">
        <v>854</v>
      </c>
      <c r="I701" s="32" t="s">
        <v>1162</v>
      </c>
    </row>
    <row r="702" spans="1:9" ht="106.5" customHeight="1" x14ac:dyDescent="0.2">
      <c r="A702" s="67">
        <v>694</v>
      </c>
      <c r="B702" s="83" t="s">
        <v>50</v>
      </c>
      <c r="C702" s="19" t="s">
        <v>51</v>
      </c>
      <c r="D702" s="70">
        <v>130.4</v>
      </c>
      <c r="E702" s="70">
        <v>3</v>
      </c>
      <c r="F702" s="10"/>
      <c r="G702" s="82" t="s">
        <v>1203</v>
      </c>
      <c r="H702" s="51" t="s">
        <v>2141</v>
      </c>
      <c r="I702" s="32" t="s">
        <v>1163</v>
      </c>
    </row>
    <row r="703" spans="1:9" ht="106.5" customHeight="1" x14ac:dyDescent="0.2">
      <c r="A703" s="67">
        <v>695</v>
      </c>
      <c r="B703" s="83" t="s">
        <v>50</v>
      </c>
      <c r="C703" s="19" t="s">
        <v>51</v>
      </c>
      <c r="D703" s="70">
        <v>130.19999999999999</v>
      </c>
      <c r="E703" s="70">
        <v>3</v>
      </c>
      <c r="F703" s="10"/>
      <c r="G703" s="82" t="s">
        <v>1203</v>
      </c>
      <c r="H703" s="51" t="s">
        <v>2141</v>
      </c>
      <c r="I703" s="32" t="s">
        <v>1164</v>
      </c>
    </row>
    <row r="704" spans="1:9" ht="102" customHeight="1" x14ac:dyDescent="0.2">
      <c r="A704" s="67">
        <v>696</v>
      </c>
      <c r="B704" s="77" t="s">
        <v>50</v>
      </c>
      <c r="C704" s="51" t="s">
        <v>51</v>
      </c>
      <c r="D704" s="20">
        <v>59.8</v>
      </c>
      <c r="E704" s="20">
        <v>3</v>
      </c>
      <c r="F704" s="53"/>
      <c r="G704" s="82" t="s">
        <v>1203</v>
      </c>
      <c r="H704" s="51" t="s">
        <v>1217</v>
      </c>
      <c r="I704" s="82" t="s">
        <v>2142</v>
      </c>
    </row>
    <row r="705" spans="1:9" ht="78.75" x14ac:dyDescent="0.2">
      <c r="A705" s="67">
        <v>697</v>
      </c>
      <c r="B705" s="56" t="s">
        <v>1038</v>
      </c>
      <c r="C705" s="64" t="s">
        <v>1039</v>
      </c>
      <c r="D705" s="13">
        <v>99.1</v>
      </c>
      <c r="E705" s="13">
        <v>3</v>
      </c>
      <c r="F705" s="15">
        <f>D705*20.03*25%</f>
        <v>496.24324999999999</v>
      </c>
      <c r="G705" s="66" t="s">
        <v>614</v>
      </c>
      <c r="H705" s="64" t="s">
        <v>2145</v>
      </c>
      <c r="I705" s="66" t="s">
        <v>2143</v>
      </c>
    </row>
    <row r="706" spans="1:9" ht="78.75" x14ac:dyDescent="0.2">
      <c r="A706" s="67">
        <v>698</v>
      </c>
      <c r="B706" s="56" t="s">
        <v>1038</v>
      </c>
      <c r="C706" s="64" t="s">
        <v>1039</v>
      </c>
      <c r="D706" s="13">
        <v>85.6</v>
      </c>
      <c r="E706" s="13">
        <v>3</v>
      </c>
      <c r="F706" s="15">
        <v>401.68</v>
      </c>
      <c r="G706" s="66" t="s">
        <v>614</v>
      </c>
      <c r="H706" s="64" t="s">
        <v>2710</v>
      </c>
      <c r="I706" s="66" t="s">
        <v>1234</v>
      </c>
    </row>
    <row r="707" spans="1:9" ht="78.75" x14ac:dyDescent="0.2">
      <c r="A707" s="67">
        <v>699</v>
      </c>
      <c r="B707" s="77" t="s">
        <v>1038</v>
      </c>
      <c r="C707" s="51" t="s">
        <v>1039</v>
      </c>
      <c r="D707" s="20">
        <v>188.6</v>
      </c>
      <c r="E707" s="20">
        <v>3</v>
      </c>
      <c r="F707" s="10"/>
      <c r="G707" s="82" t="s">
        <v>614</v>
      </c>
      <c r="H707" s="51" t="s">
        <v>2141</v>
      </c>
      <c r="I707" s="82" t="s">
        <v>2144</v>
      </c>
    </row>
    <row r="708" spans="1:9" ht="104.25" customHeight="1" x14ac:dyDescent="0.2">
      <c r="A708" s="67">
        <v>700</v>
      </c>
      <c r="B708" s="79" t="s">
        <v>50</v>
      </c>
      <c r="C708" s="21" t="s">
        <v>51</v>
      </c>
      <c r="D708" s="102">
        <v>64</v>
      </c>
      <c r="E708" s="102">
        <v>3</v>
      </c>
      <c r="F708" s="15">
        <v>300.32</v>
      </c>
      <c r="G708" s="66" t="s">
        <v>1203</v>
      </c>
      <c r="H708" s="64" t="s">
        <v>2710</v>
      </c>
      <c r="I708" s="34" t="s">
        <v>1502</v>
      </c>
    </row>
    <row r="709" spans="1:9" ht="74.25" customHeight="1" x14ac:dyDescent="0.2">
      <c r="A709" s="67">
        <v>701</v>
      </c>
      <c r="B709" s="56" t="s">
        <v>1038</v>
      </c>
      <c r="C709" s="64" t="s">
        <v>1039</v>
      </c>
      <c r="D709" s="13">
        <v>18.899999999999999</v>
      </c>
      <c r="E709" s="13">
        <v>3</v>
      </c>
      <c r="F709" s="15">
        <f>D709*20.03*25%</f>
        <v>94.641750000000002</v>
      </c>
      <c r="G709" s="66" t="s">
        <v>614</v>
      </c>
      <c r="H709" s="64" t="s">
        <v>2654</v>
      </c>
      <c r="I709" s="66" t="s">
        <v>2653</v>
      </c>
    </row>
    <row r="710" spans="1:9" ht="112.5" x14ac:dyDescent="0.2">
      <c r="A710" s="67">
        <v>702</v>
      </c>
      <c r="B710" s="56" t="s">
        <v>395</v>
      </c>
      <c r="C710" s="64" t="s">
        <v>1211</v>
      </c>
      <c r="D710" s="14">
        <v>30.8</v>
      </c>
      <c r="E710" s="13">
        <v>3</v>
      </c>
      <c r="F710" s="199">
        <v>144.53</v>
      </c>
      <c r="G710" s="66" t="s">
        <v>1212</v>
      </c>
      <c r="H710" s="23" t="s">
        <v>1844</v>
      </c>
      <c r="I710" s="23" t="s">
        <v>1213</v>
      </c>
    </row>
    <row r="711" spans="1:9" ht="56.25" x14ac:dyDescent="0.2">
      <c r="A711" s="67">
        <v>703</v>
      </c>
      <c r="B711" s="133" t="s">
        <v>275</v>
      </c>
      <c r="C711" s="54" t="s">
        <v>873</v>
      </c>
      <c r="D711" s="47">
        <v>23.8</v>
      </c>
      <c r="E711" s="20">
        <v>2</v>
      </c>
      <c r="F711" s="52"/>
      <c r="G711" s="54" t="s">
        <v>525</v>
      </c>
      <c r="H711" s="54" t="s">
        <v>276</v>
      </c>
      <c r="I711" s="54" t="s">
        <v>277</v>
      </c>
    </row>
    <row r="712" spans="1:9" ht="45" x14ac:dyDescent="0.2">
      <c r="A712" s="67">
        <v>704</v>
      </c>
      <c r="B712" s="78" t="s">
        <v>275</v>
      </c>
      <c r="C712" s="3" t="s">
        <v>874</v>
      </c>
      <c r="D712" s="144">
        <v>40.75</v>
      </c>
      <c r="E712" s="44">
        <v>1</v>
      </c>
      <c r="F712" s="136"/>
      <c r="G712" s="135" t="s">
        <v>875</v>
      </c>
      <c r="H712" s="132" t="s">
        <v>876</v>
      </c>
      <c r="I712" s="135" t="s">
        <v>877</v>
      </c>
    </row>
    <row r="713" spans="1:9" ht="56.25" x14ac:dyDescent="0.2">
      <c r="A713" s="67">
        <v>705</v>
      </c>
      <c r="B713" s="77" t="s">
        <v>275</v>
      </c>
      <c r="C713" s="3" t="s">
        <v>2623</v>
      </c>
      <c r="D713" s="201">
        <v>9.1</v>
      </c>
      <c r="E713" s="44">
        <v>2</v>
      </c>
      <c r="F713" s="358"/>
      <c r="G713" s="358" t="s">
        <v>268</v>
      </c>
      <c r="H713" s="132" t="s">
        <v>876</v>
      </c>
      <c r="I713" s="358" t="s">
        <v>2624</v>
      </c>
    </row>
    <row r="714" spans="1:9" ht="56.25" x14ac:dyDescent="0.2">
      <c r="A714" s="67">
        <v>706</v>
      </c>
      <c r="B714" s="77" t="s">
        <v>275</v>
      </c>
      <c r="C714" s="51" t="s">
        <v>878</v>
      </c>
      <c r="D714" s="47">
        <v>12.1</v>
      </c>
      <c r="E714" s="175">
        <v>3</v>
      </c>
      <c r="F714" s="52"/>
      <c r="G714" s="54" t="s">
        <v>918</v>
      </c>
      <c r="H714" s="54" t="s">
        <v>1067</v>
      </c>
      <c r="I714" s="54" t="s">
        <v>879</v>
      </c>
    </row>
    <row r="715" spans="1:9" ht="56.25" x14ac:dyDescent="0.2">
      <c r="A715" s="67">
        <v>707</v>
      </c>
      <c r="B715" s="77" t="s">
        <v>275</v>
      </c>
      <c r="C715" s="51" t="s">
        <v>917</v>
      </c>
      <c r="D715" s="40">
        <v>13.6</v>
      </c>
      <c r="E715" s="175">
        <v>3</v>
      </c>
      <c r="F715" s="55"/>
      <c r="G715" s="54" t="s">
        <v>918</v>
      </c>
      <c r="H715" s="54" t="s">
        <v>1067</v>
      </c>
      <c r="I715" s="51" t="s">
        <v>879</v>
      </c>
    </row>
    <row r="716" spans="1:9" ht="67.5" x14ac:dyDescent="0.2">
      <c r="A716" s="67">
        <v>708</v>
      </c>
      <c r="B716" s="78" t="s">
        <v>1951</v>
      </c>
      <c r="C716" s="3" t="s">
        <v>1952</v>
      </c>
      <c r="D716" s="33">
        <v>18</v>
      </c>
      <c r="E716" s="33">
        <v>1.5</v>
      </c>
      <c r="F716" s="10"/>
      <c r="G716" s="59" t="s">
        <v>1953</v>
      </c>
      <c r="H716" s="3" t="s">
        <v>1807</v>
      </c>
      <c r="I716" s="296" t="s">
        <v>1954</v>
      </c>
    </row>
    <row r="717" spans="1:9" ht="56.25" x14ac:dyDescent="0.2">
      <c r="A717" s="67">
        <v>709</v>
      </c>
      <c r="B717" s="114" t="s">
        <v>1951</v>
      </c>
      <c r="C717" s="115" t="s">
        <v>1955</v>
      </c>
      <c r="D717" s="33">
        <v>86</v>
      </c>
      <c r="E717" s="33">
        <v>1.5</v>
      </c>
      <c r="F717" s="10"/>
      <c r="G717" s="59" t="s">
        <v>1953</v>
      </c>
      <c r="H717" s="3" t="s">
        <v>1807</v>
      </c>
      <c r="I717" s="296" t="s">
        <v>1956</v>
      </c>
    </row>
    <row r="718" spans="1:9" ht="78.75" x14ac:dyDescent="0.2">
      <c r="A718" s="67">
        <v>710</v>
      </c>
      <c r="B718" s="69" t="s">
        <v>931</v>
      </c>
      <c r="C718" s="23" t="s">
        <v>908</v>
      </c>
      <c r="D718" s="12">
        <v>64.2</v>
      </c>
      <c r="E718" s="12">
        <v>2.8</v>
      </c>
      <c r="F718" s="14">
        <f>D718*18.77*0.25</f>
        <v>301.25850000000003</v>
      </c>
      <c r="G718" s="23" t="s">
        <v>1636</v>
      </c>
      <c r="H718" s="57" t="s">
        <v>1976</v>
      </c>
      <c r="I718" s="23" t="s">
        <v>673</v>
      </c>
    </row>
    <row r="719" spans="1:9" ht="78.75" x14ac:dyDescent="0.2">
      <c r="A719" s="67">
        <v>711</v>
      </c>
      <c r="B719" s="69" t="s">
        <v>931</v>
      </c>
      <c r="C719" s="23" t="s">
        <v>674</v>
      </c>
      <c r="D719" s="12">
        <v>60.6</v>
      </c>
      <c r="E719" s="12">
        <v>2.5</v>
      </c>
      <c r="F719" s="14">
        <f>D719*18.77*0.25</f>
        <v>284.3655</v>
      </c>
      <c r="G719" s="23" t="s">
        <v>1456</v>
      </c>
      <c r="H719" s="57" t="s">
        <v>1976</v>
      </c>
      <c r="I719" s="23" t="s">
        <v>1457</v>
      </c>
    </row>
    <row r="720" spans="1:9" ht="224.25" customHeight="1" x14ac:dyDescent="0.2">
      <c r="A720" s="67">
        <v>712</v>
      </c>
      <c r="B720" s="104" t="s">
        <v>1957</v>
      </c>
      <c r="C720" s="28" t="s">
        <v>522</v>
      </c>
      <c r="D720" s="160">
        <v>18.100000000000001</v>
      </c>
      <c r="E720" s="210" t="s">
        <v>476</v>
      </c>
      <c r="F720" s="160">
        <v>90.64</v>
      </c>
      <c r="G720" s="28" t="s">
        <v>523</v>
      </c>
      <c r="H720" s="160" t="s">
        <v>1766</v>
      </c>
      <c r="I720" s="28" t="s">
        <v>805</v>
      </c>
    </row>
    <row r="721" spans="1:9" ht="224.25" customHeight="1" x14ac:dyDescent="0.2">
      <c r="A721" s="67">
        <v>713</v>
      </c>
      <c r="B721" s="104" t="s">
        <v>1957</v>
      </c>
      <c r="C721" s="28" t="s">
        <v>524</v>
      </c>
      <c r="D721" s="160">
        <v>57.5</v>
      </c>
      <c r="E721" s="210" t="s">
        <v>476</v>
      </c>
      <c r="F721" s="160">
        <v>287.93</v>
      </c>
      <c r="G721" s="28" t="s">
        <v>523</v>
      </c>
      <c r="H721" s="160" t="s">
        <v>1766</v>
      </c>
      <c r="I721" s="28" t="s">
        <v>806</v>
      </c>
    </row>
    <row r="722" spans="1:9" ht="229.5" customHeight="1" x14ac:dyDescent="0.2">
      <c r="A722" s="67">
        <v>714</v>
      </c>
      <c r="B722" s="104" t="s">
        <v>1957</v>
      </c>
      <c r="C722" s="28" t="s">
        <v>1958</v>
      </c>
      <c r="D722" s="160">
        <v>32.299999999999997</v>
      </c>
      <c r="E722" s="210" t="s">
        <v>476</v>
      </c>
      <c r="F722" s="160">
        <v>161.74</v>
      </c>
      <c r="G722" s="28" t="s">
        <v>523</v>
      </c>
      <c r="H722" s="160" t="s">
        <v>1766</v>
      </c>
      <c r="I722" s="28" t="s">
        <v>730</v>
      </c>
    </row>
    <row r="723" spans="1:9" ht="236.25" x14ac:dyDescent="0.2">
      <c r="A723" s="67">
        <v>715</v>
      </c>
      <c r="B723" s="79" t="s">
        <v>1957</v>
      </c>
      <c r="C723" s="322" t="s">
        <v>731</v>
      </c>
      <c r="D723" s="209">
        <v>55.3</v>
      </c>
      <c r="E723" s="210" t="s">
        <v>972</v>
      </c>
      <c r="F723" s="160">
        <v>276.91000000000003</v>
      </c>
      <c r="G723" s="28" t="s">
        <v>523</v>
      </c>
      <c r="H723" s="160" t="s">
        <v>1766</v>
      </c>
      <c r="I723" s="211" t="s">
        <v>729</v>
      </c>
    </row>
    <row r="724" spans="1:9" ht="78.75" x14ac:dyDescent="0.2">
      <c r="A724" s="67">
        <v>716</v>
      </c>
      <c r="B724" s="321" t="s">
        <v>52</v>
      </c>
      <c r="C724" s="323" t="s">
        <v>1977</v>
      </c>
      <c r="D724" s="313">
        <v>275</v>
      </c>
      <c r="E724" s="143" t="s">
        <v>1637</v>
      </c>
      <c r="F724" s="153">
        <v>322.61</v>
      </c>
      <c r="G724" s="152" t="s">
        <v>1806</v>
      </c>
      <c r="H724" s="154" t="s">
        <v>1805</v>
      </c>
      <c r="I724" s="312" t="s">
        <v>1638</v>
      </c>
    </row>
    <row r="725" spans="1:9" ht="48" customHeight="1" x14ac:dyDescent="0.2">
      <c r="A725" s="67">
        <v>717</v>
      </c>
      <c r="B725" s="255" t="s">
        <v>52</v>
      </c>
      <c r="C725" s="254" t="s">
        <v>1639</v>
      </c>
      <c r="D725" s="41">
        <v>6508</v>
      </c>
      <c r="E725" s="203" t="s">
        <v>1640</v>
      </c>
      <c r="F725" s="168"/>
      <c r="G725" s="254" t="s">
        <v>268</v>
      </c>
      <c r="H725" s="185" t="s">
        <v>1803</v>
      </c>
      <c r="I725" s="110" t="s">
        <v>1641</v>
      </c>
    </row>
    <row r="726" spans="1:9" ht="78.75" x14ac:dyDescent="0.2">
      <c r="A726" s="67">
        <v>718</v>
      </c>
      <c r="B726" s="256" t="s">
        <v>1795</v>
      </c>
      <c r="C726" s="152" t="s">
        <v>1794</v>
      </c>
      <c r="D726" s="313">
        <v>498.5</v>
      </c>
      <c r="E726" s="143" t="s">
        <v>1637</v>
      </c>
      <c r="F726" s="153">
        <v>624.05999999999995</v>
      </c>
      <c r="G726" s="152" t="s">
        <v>1806</v>
      </c>
      <c r="H726" s="154" t="s">
        <v>1766</v>
      </c>
      <c r="I726" s="312" t="s">
        <v>1638</v>
      </c>
    </row>
    <row r="727" spans="1:9" ht="78.75" x14ac:dyDescent="0.2">
      <c r="A727" s="67">
        <v>719</v>
      </c>
      <c r="B727" s="256" t="s">
        <v>1796</v>
      </c>
      <c r="C727" s="152" t="s">
        <v>1797</v>
      </c>
      <c r="D727" s="313">
        <v>1495</v>
      </c>
      <c r="E727" s="143" t="s">
        <v>1637</v>
      </c>
      <c r="F727" s="153">
        <v>1871.55</v>
      </c>
      <c r="G727" s="152" t="s">
        <v>1806</v>
      </c>
      <c r="H727" s="154" t="s">
        <v>1766</v>
      </c>
      <c r="I727" s="312" t="s">
        <v>1798</v>
      </c>
    </row>
    <row r="728" spans="1:9" ht="67.5" customHeight="1" x14ac:dyDescent="0.2">
      <c r="A728" s="67">
        <v>720</v>
      </c>
      <c r="B728" s="255" t="s">
        <v>1799</v>
      </c>
      <c r="C728" s="254" t="s">
        <v>1800</v>
      </c>
      <c r="D728" s="41">
        <v>339</v>
      </c>
      <c r="E728" s="203" t="s">
        <v>1801</v>
      </c>
      <c r="F728" s="168"/>
      <c r="G728" s="185" t="s">
        <v>1802</v>
      </c>
      <c r="H728" s="185" t="s">
        <v>1803</v>
      </c>
      <c r="I728" s="110" t="s">
        <v>1804</v>
      </c>
    </row>
    <row r="729" spans="1:9" ht="225.75" customHeight="1" x14ac:dyDescent="0.2">
      <c r="A729" s="67">
        <v>721</v>
      </c>
      <c r="B729" s="83" t="s">
        <v>101</v>
      </c>
      <c r="C729" s="19" t="s">
        <v>1098</v>
      </c>
      <c r="D729" s="203">
        <v>35.4</v>
      </c>
      <c r="E729" s="327">
        <v>3</v>
      </c>
      <c r="F729" s="205"/>
      <c r="G729" s="16" t="s">
        <v>957</v>
      </c>
      <c r="H729" s="87" t="s">
        <v>184</v>
      </c>
      <c r="I729" s="19" t="s">
        <v>1099</v>
      </c>
    </row>
    <row r="730" spans="1:9" ht="237" customHeight="1" x14ac:dyDescent="0.2">
      <c r="A730" s="67">
        <v>722</v>
      </c>
      <c r="B730" s="83" t="s">
        <v>101</v>
      </c>
      <c r="C730" s="18" t="s">
        <v>1459</v>
      </c>
      <c r="D730" s="203">
        <v>18.600000000000001</v>
      </c>
      <c r="E730" s="204">
        <v>1</v>
      </c>
      <c r="F730" s="205"/>
      <c r="G730" s="30" t="s">
        <v>1460</v>
      </c>
      <c r="H730" s="87" t="s">
        <v>574</v>
      </c>
      <c r="I730" s="18" t="s">
        <v>1464</v>
      </c>
    </row>
    <row r="731" spans="1:9" ht="303.75" x14ac:dyDescent="0.2">
      <c r="A731" s="67">
        <v>723</v>
      </c>
      <c r="B731" s="79" t="s">
        <v>1458</v>
      </c>
      <c r="C731" s="21" t="s">
        <v>1461</v>
      </c>
      <c r="D731" s="143">
        <v>28.4</v>
      </c>
      <c r="E731" s="88">
        <v>3</v>
      </c>
      <c r="F731" s="233">
        <v>133.27000000000001</v>
      </c>
      <c r="G731" s="28" t="s">
        <v>1462</v>
      </c>
      <c r="H731" s="160" t="s">
        <v>1844</v>
      </c>
      <c r="I731" s="21" t="s">
        <v>1463</v>
      </c>
    </row>
    <row r="732" spans="1:9" ht="67.5" x14ac:dyDescent="0.2">
      <c r="A732" s="67">
        <v>724</v>
      </c>
      <c r="B732" s="68" t="s">
        <v>437</v>
      </c>
      <c r="C732" s="3" t="s">
        <v>1138</v>
      </c>
      <c r="D732" s="44">
        <v>240</v>
      </c>
      <c r="E732" s="33" t="s">
        <v>353</v>
      </c>
      <c r="F732" s="58"/>
      <c r="G732" s="296" t="s">
        <v>354</v>
      </c>
      <c r="H732" s="296" t="s">
        <v>149</v>
      </c>
      <c r="I732" s="3" t="s">
        <v>1978</v>
      </c>
    </row>
    <row r="733" spans="1:9" ht="78.75" x14ac:dyDescent="0.2">
      <c r="A733" s="67">
        <v>725</v>
      </c>
      <c r="B733" s="71" t="s">
        <v>1728</v>
      </c>
      <c r="C733" s="54" t="s">
        <v>1139</v>
      </c>
      <c r="D733" s="183">
        <v>0.5</v>
      </c>
      <c r="E733" s="63"/>
      <c r="F733" s="138"/>
      <c r="G733" s="52" t="s">
        <v>1729</v>
      </c>
      <c r="H733" s="54" t="s">
        <v>1979</v>
      </c>
      <c r="I733" s="212" t="s">
        <v>1730</v>
      </c>
    </row>
    <row r="734" spans="1:9" ht="187.5" customHeight="1" x14ac:dyDescent="0.2">
      <c r="A734" s="67">
        <v>726</v>
      </c>
      <c r="B734" s="71" t="s">
        <v>1061</v>
      </c>
      <c r="C734" s="75" t="s">
        <v>1980</v>
      </c>
      <c r="D734" s="29">
        <v>51.7</v>
      </c>
      <c r="E734" s="20" t="s">
        <v>1062</v>
      </c>
      <c r="F734" s="29"/>
      <c r="G734" s="29" t="s">
        <v>1140</v>
      </c>
      <c r="H734" s="29" t="s">
        <v>1981</v>
      </c>
      <c r="I734" s="54" t="s">
        <v>1141</v>
      </c>
    </row>
    <row r="735" spans="1:9" ht="144" customHeight="1" x14ac:dyDescent="0.2">
      <c r="A735" s="67">
        <v>727</v>
      </c>
      <c r="B735" s="76" t="s">
        <v>214</v>
      </c>
      <c r="C735" s="37" t="s">
        <v>215</v>
      </c>
      <c r="D735" s="148">
        <v>17.100000000000001</v>
      </c>
      <c r="E735" s="36" t="s">
        <v>216</v>
      </c>
      <c r="F735" s="111" t="s">
        <v>31</v>
      </c>
      <c r="G735" s="35" t="s">
        <v>116</v>
      </c>
      <c r="H735" s="37" t="s">
        <v>236</v>
      </c>
      <c r="I735" s="35" t="s">
        <v>217</v>
      </c>
    </row>
    <row r="736" spans="1:9" ht="151.5" customHeight="1" x14ac:dyDescent="0.2">
      <c r="A736" s="67">
        <v>728</v>
      </c>
      <c r="B736" s="76" t="s">
        <v>214</v>
      </c>
      <c r="C736" s="37" t="s">
        <v>215</v>
      </c>
      <c r="D736" s="148">
        <v>31.3</v>
      </c>
      <c r="E736" s="36" t="s">
        <v>216</v>
      </c>
      <c r="F736" s="111" t="s">
        <v>31</v>
      </c>
      <c r="G736" s="35" t="s">
        <v>116</v>
      </c>
      <c r="H736" s="37" t="s">
        <v>236</v>
      </c>
      <c r="I736" s="35" t="s">
        <v>218</v>
      </c>
    </row>
    <row r="737" spans="1:9" ht="154.5" customHeight="1" x14ac:dyDescent="0.2">
      <c r="A737" s="67">
        <v>729</v>
      </c>
      <c r="B737" s="76" t="s">
        <v>214</v>
      </c>
      <c r="C737" s="37" t="s">
        <v>215</v>
      </c>
      <c r="D737" s="148">
        <v>32.4</v>
      </c>
      <c r="E737" s="36" t="s">
        <v>216</v>
      </c>
      <c r="F737" s="111" t="s">
        <v>31</v>
      </c>
      <c r="G737" s="35" t="s">
        <v>116</v>
      </c>
      <c r="H737" s="37" t="s">
        <v>236</v>
      </c>
      <c r="I737" s="35" t="s">
        <v>219</v>
      </c>
    </row>
    <row r="738" spans="1:9" ht="101.25" x14ac:dyDescent="0.2">
      <c r="A738" s="67">
        <v>730</v>
      </c>
      <c r="B738" s="71" t="s">
        <v>555</v>
      </c>
      <c r="C738" s="54" t="s">
        <v>988</v>
      </c>
      <c r="D738" s="40">
        <v>80.2</v>
      </c>
      <c r="E738" s="55">
        <v>2.5</v>
      </c>
      <c r="F738" s="17"/>
      <c r="G738" s="51" t="s">
        <v>852</v>
      </c>
      <c r="H738" s="185" t="s">
        <v>1027</v>
      </c>
      <c r="I738" s="54" t="s">
        <v>853</v>
      </c>
    </row>
    <row r="739" spans="1:9" ht="49.5" customHeight="1" x14ac:dyDescent="0.2">
      <c r="A739" s="67">
        <v>731</v>
      </c>
      <c r="B739" s="68" t="s">
        <v>1100</v>
      </c>
      <c r="C739" s="54" t="s">
        <v>255</v>
      </c>
      <c r="D739" s="144">
        <v>26.2</v>
      </c>
      <c r="E739" s="45">
        <v>1</v>
      </c>
      <c r="F739" s="10" t="s">
        <v>23</v>
      </c>
      <c r="G739" s="45" t="s">
        <v>28</v>
      </c>
      <c r="H739" s="3" t="s">
        <v>2</v>
      </c>
      <c r="I739" s="7" t="s">
        <v>48</v>
      </c>
    </row>
    <row r="740" spans="1:9" ht="90" x14ac:dyDescent="0.2">
      <c r="A740" s="67">
        <v>732</v>
      </c>
      <c r="B740" s="206" t="s">
        <v>1199</v>
      </c>
      <c r="C740" s="207" t="s">
        <v>1197</v>
      </c>
      <c r="D740" s="153">
        <v>31.1</v>
      </c>
      <c r="E740" s="153">
        <v>2.2999999999999998</v>
      </c>
      <c r="F740" s="153">
        <v>155.72999999999999</v>
      </c>
      <c r="G740" s="207" t="s">
        <v>1198</v>
      </c>
      <c r="H740" s="208" t="s">
        <v>1766</v>
      </c>
      <c r="I740" s="207" t="s">
        <v>2711</v>
      </c>
    </row>
    <row r="741" spans="1:9" ht="112.5" x14ac:dyDescent="0.2">
      <c r="A741" s="67">
        <v>733</v>
      </c>
      <c r="B741" s="246" t="s">
        <v>1503</v>
      </c>
      <c r="C741" s="247" t="s">
        <v>1508</v>
      </c>
      <c r="D741" s="248">
        <v>36.200000000000003</v>
      </c>
      <c r="E741" s="248" t="s">
        <v>1506</v>
      </c>
      <c r="F741" s="249">
        <v>108.72</v>
      </c>
      <c r="G741" s="250" t="s">
        <v>1504</v>
      </c>
      <c r="H741" s="251" t="s">
        <v>1844</v>
      </c>
      <c r="I741" s="252" t="s">
        <v>1510</v>
      </c>
    </row>
    <row r="742" spans="1:9" ht="123" customHeight="1" x14ac:dyDescent="0.2">
      <c r="A742" s="67">
        <v>734</v>
      </c>
      <c r="B742" s="246" t="s">
        <v>1503</v>
      </c>
      <c r="C742" s="247" t="s">
        <v>1509</v>
      </c>
      <c r="D742" s="248">
        <v>50.9</v>
      </c>
      <c r="E742" s="248" t="s">
        <v>1507</v>
      </c>
      <c r="F742" s="249">
        <v>238.85</v>
      </c>
      <c r="G742" s="250" t="s">
        <v>1505</v>
      </c>
      <c r="H742" s="251" t="s">
        <v>1844</v>
      </c>
      <c r="I742" s="252" t="s">
        <v>1511</v>
      </c>
    </row>
    <row r="743" spans="1:9" ht="98.25" customHeight="1" x14ac:dyDescent="0.2">
      <c r="A743" s="67">
        <v>735</v>
      </c>
      <c r="B743" s="329" t="s">
        <v>1069</v>
      </c>
      <c r="C743" s="328" t="s">
        <v>1983</v>
      </c>
      <c r="D743" s="291">
        <v>9.5</v>
      </c>
      <c r="E743" s="292">
        <v>3</v>
      </c>
      <c r="F743" s="291"/>
      <c r="G743" s="293" t="s">
        <v>46</v>
      </c>
      <c r="H743" s="293" t="s">
        <v>1984</v>
      </c>
      <c r="I743" s="3" t="s">
        <v>1982</v>
      </c>
    </row>
    <row r="744" spans="1:9" ht="73.5" customHeight="1" x14ac:dyDescent="0.2">
      <c r="A744" s="67">
        <v>736</v>
      </c>
      <c r="B744" s="374" t="s">
        <v>2625</v>
      </c>
      <c r="C744" s="373" t="s">
        <v>2626</v>
      </c>
      <c r="D744" s="291">
        <v>49.7</v>
      </c>
      <c r="E744" s="292">
        <v>2</v>
      </c>
      <c r="F744" s="291"/>
      <c r="G744" s="293" t="s">
        <v>2627</v>
      </c>
      <c r="H744" s="293" t="s">
        <v>2629</v>
      </c>
      <c r="I744" s="3" t="s">
        <v>2628</v>
      </c>
    </row>
    <row r="745" spans="1:9" ht="56.25" x14ac:dyDescent="0.2">
      <c r="A745" s="67">
        <v>737</v>
      </c>
      <c r="B745" s="71" t="s">
        <v>595</v>
      </c>
      <c r="C745" s="54" t="s">
        <v>484</v>
      </c>
      <c r="D745" s="147">
        <v>7.2</v>
      </c>
      <c r="E745" s="81">
        <v>3</v>
      </c>
      <c r="F745" s="90"/>
      <c r="G745" s="16" t="s">
        <v>600</v>
      </c>
      <c r="H745" s="52" t="s">
        <v>631</v>
      </c>
      <c r="I745" s="16" t="s">
        <v>485</v>
      </c>
    </row>
    <row r="746" spans="1:9" ht="56.25" x14ac:dyDescent="0.2">
      <c r="A746" s="67">
        <v>738</v>
      </c>
      <c r="B746" s="71" t="s">
        <v>595</v>
      </c>
      <c r="C746" s="54" t="s">
        <v>484</v>
      </c>
      <c r="D746" s="147">
        <v>73</v>
      </c>
      <c r="E746" s="81">
        <v>3</v>
      </c>
      <c r="F746" s="90"/>
      <c r="G746" s="16" t="s">
        <v>600</v>
      </c>
      <c r="H746" s="52" t="s">
        <v>631</v>
      </c>
      <c r="I746" s="16" t="s">
        <v>596</v>
      </c>
    </row>
    <row r="747" spans="1:9" ht="56.25" x14ac:dyDescent="0.2">
      <c r="A747" s="67">
        <v>739</v>
      </c>
      <c r="B747" s="71" t="s">
        <v>595</v>
      </c>
      <c r="C747" s="54" t="s">
        <v>484</v>
      </c>
      <c r="D747" s="147">
        <v>5.6</v>
      </c>
      <c r="E747" s="81">
        <v>3</v>
      </c>
      <c r="F747" s="90"/>
      <c r="G747" s="16" t="s">
        <v>600</v>
      </c>
      <c r="H747" s="52" t="s">
        <v>631</v>
      </c>
      <c r="I747" s="16" t="s">
        <v>485</v>
      </c>
    </row>
    <row r="748" spans="1:9" ht="56.25" x14ac:dyDescent="0.2">
      <c r="A748" s="67">
        <v>740</v>
      </c>
      <c r="B748" s="71" t="s">
        <v>595</v>
      </c>
      <c r="C748" s="54" t="s">
        <v>484</v>
      </c>
      <c r="D748" s="147">
        <v>6.2</v>
      </c>
      <c r="E748" s="81">
        <v>3</v>
      </c>
      <c r="F748" s="90"/>
      <c r="G748" s="16" t="s">
        <v>600</v>
      </c>
      <c r="H748" s="52" t="s">
        <v>631</v>
      </c>
      <c r="I748" s="16" t="s">
        <v>485</v>
      </c>
    </row>
    <row r="749" spans="1:9" ht="63.75" customHeight="1" x14ac:dyDescent="0.2">
      <c r="A749" s="67">
        <v>741</v>
      </c>
      <c r="B749" s="71" t="s">
        <v>595</v>
      </c>
      <c r="C749" s="54" t="s">
        <v>484</v>
      </c>
      <c r="D749" s="147">
        <v>61.6</v>
      </c>
      <c r="E749" s="81">
        <v>3</v>
      </c>
      <c r="F749" s="90"/>
      <c r="G749" s="16" t="s">
        <v>600</v>
      </c>
      <c r="H749" s="52" t="s">
        <v>696</v>
      </c>
      <c r="I749" s="19" t="s">
        <v>643</v>
      </c>
    </row>
    <row r="750" spans="1:9" ht="56.25" x14ac:dyDescent="0.2">
      <c r="A750" s="67">
        <v>742</v>
      </c>
      <c r="B750" s="71" t="s">
        <v>595</v>
      </c>
      <c r="C750" s="54" t="s">
        <v>484</v>
      </c>
      <c r="D750" s="147">
        <v>16.899999999999999</v>
      </c>
      <c r="E750" s="81">
        <v>3</v>
      </c>
      <c r="F750" s="90"/>
      <c r="G750" s="16" t="s">
        <v>600</v>
      </c>
      <c r="H750" s="52" t="s">
        <v>631</v>
      </c>
      <c r="I750" s="16" t="s">
        <v>485</v>
      </c>
    </row>
    <row r="751" spans="1:9" ht="56.25" x14ac:dyDescent="0.2">
      <c r="A751" s="67">
        <v>743</v>
      </c>
      <c r="B751" s="71" t="s">
        <v>595</v>
      </c>
      <c r="C751" s="54" t="s">
        <v>484</v>
      </c>
      <c r="D751" s="147">
        <v>16.8</v>
      </c>
      <c r="E751" s="81">
        <v>3</v>
      </c>
      <c r="F751" s="90"/>
      <c r="G751" s="16" t="s">
        <v>600</v>
      </c>
      <c r="H751" s="52" t="s">
        <v>631</v>
      </c>
      <c r="I751" s="16" t="s">
        <v>485</v>
      </c>
    </row>
    <row r="752" spans="1:9" ht="56.25" x14ac:dyDescent="0.2">
      <c r="A752" s="67">
        <v>744</v>
      </c>
      <c r="B752" s="71" t="s">
        <v>595</v>
      </c>
      <c r="C752" s="54" t="s">
        <v>484</v>
      </c>
      <c r="D752" s="147">
        <v>14.1</v>
      </c>
      <c r="E752" s="81">
        <v>3</v>
      </c>
      <c r="F752" s="90"/>
      <c r="G752" s="16" t="s">
        <v>600</v>
      </c>
      <c r="H752" s="52" t="s">
        <v>631</v>
      </c>
      <c r="I752" s="16" t="s">
        <v>485</v>
      </c>
    </row>
    <row r="753" spans="1:9" ht="56.25" x14ac:dyDescent="0.2">
      <c r="A753" s="67">
        <v>745</v>
      </c>
      <c r="B753" s="71" t="s">
        <v>595</v>
      </c>
      <c r="C753" s="54" t="s">
        <v>484</v>
      </c>
      <c r="D753" s="147">
        <v>22.1</v>
      </c>
      <c r="E753" s="81">
        <v>3</v>
      </c>
      <c r="F753" s="90"/>
      <c r="G753" s="16" t="s">
        <v>600</v>
      </c>
      <c r="H753" s="52" t="s">
        <v>631</v>
      </c>
      <c r="I753" s="16" t="s">
        <v>485</v>
      </c>
    </row>
    <row r="754" spans="1:9" ht="56.25" x14ac:dyDescent="0.2">
      <c r="A754" s="67">
        <v>746</v>
      </c>
      <c r="B754" s="71" t="s">
        <v>595</v>
      </c>
      <c r="C754" s="54" t="s">
        <v>484</v>
      </c>
      <c r="D754" s="147">
        <v>9.1</v>
      </c>
      <c r="E754" s="81">
        <v>3</v>
      </c>
      <c r="F754" s="90"/>
      <c r="G754" s="16" t="s">
        <v>600</v>
      </c>
      <c r="H754" s="52" t="s">
        <v>631</v>
      </c>
      <c r="I754" s="16" t="s">
        <v>485</v>
      </c>
    </row>
    <row r="755" spans="1:9" ht="56.25" x14ac:dyDescent="0.2">
      <c r="A755" s="67">
        <v>747</v>
      </c>
      <c r="B755" s="71" t="s">
        <v>595</v>
      </c>
      <c r="C755" s="54" t="s">
        <v>484</v>
      </c>
      <c r="D755" s="147">
        <v>37.4</v>
      </c>
      <c r="E755" s="81">
        <v>3</v>
      </c>
      <c r="F755" s="90"/>
      <c r="G755" s="16" t="s">
        <v>600</v>
      </c>
      <c r="H755" s="52" t="s">
        <v>631</v>
      </c>
      <c r="I755" s="16" t="s">
        <v>597</v>
      </c>
    </row>
    <row r="756" spans="1:9" ht="56.25" x14ac:dyDescent="0.2">
      <c r="A756" s="67">
        <v>748</v>
      </c>
      <c r="B756" s="71" t="s">
        <v>595</v>
      </c>
      <c r="C756" s="54" t="s">
        <v>484</v>
      </c>
      <c r="D756" s="147">
        <v>8.6999999999999993</v>
      </c>
      <c r="E756" s="81">
        <v>3</v>
      </c>
      <c r="F756" s="90"/>
      <c r="G756" s="16" t="s">
        <v>600</v>
      </c>
      <c r="H756" s="52" t="s">
        <v>631</v>
      </c>
      <c r="I756" s="16" t="s">
        <v>485</v>
      </c>
    </row>
    <row r="757" spans="1:9" ht="56.25" x14ac:dyDescent="0.2">
      <c r="A757" s="67">
        <v>749</v>
      </c>
      <c r="B757" s="71" t="s">
        <v>595</v>
      </c>
      <c r="C757" s="54" t="s">
        <v>484</v>
      </c>
      <c r="D757" s="147">
        <v>11.5</v>
      </c>
      <c r="E757" s="81">
        <v>3</v>
      </c>
      <c r="F757" s="90"/>
      <c r="G757" s="16" t="s">
        <v>600</v>
      </c>
      <c r="H757" s="52" t="s">
        <v>631</v>
      </c>
      <c r="I757" s="16" t="s">
        <v>485</v>
      </c>
    </row>
    <row r="758" spans="1:9" ht="56.25" x14ac:dyDescent="0.2">
      <c r="A758" s="67">
        <v>750</v>
      </c>
      <c r="B758" s="71" t="s">
        <v>595</v>
      </c>
      <c r="C758" s="16" t="s">
        <v>484</v>
      </c>
      <c r="D758" s="146">
        <v>16.2</v>
      </c>
      <c r="E758" s="86">
        <v>3</v>
      </c>
      <c r="F758" s="107"/>
      <c r="G758" s="16" t="s">
        <v>600</v>
      </c>
      <c r="H758" s="52" t="s">
        <v>631</v>
      </c>
      <c r="I758" s="16" t="s">
        <v>598</v>
      </c>
    </row>
    <row r="759" spans="1:9" ht="56.25" x14ac:dyDescent="0.2">
      <c r="A759" s="67">
        <v>751</v>
      </c>
      <c r="B759" s="71" t="s">
        <v>595</v>
      </c>
      <c r="C759" s="16" t="s">
        <v>484</v>
      </c>
      <c r="D759" s="146">
        <v>17.399999999999999</v>
      </c>
      <c r="E759" s="86">
        <v>3</v>
      </c>
      <c r="F759" s="107"/>
      <c r="G759" s="16" t="s">
        <v>600</v>
      </c>
      <c r="H759" s="52" t="s">
        <v>631</v>
      </c>
      <c r="I759" s="16" t="s">
        <v>598</v>
      </c>
    </row>
    <row r="760" spans="1:9" ht="50.25" customHeight="1" x14ac:dyDescent="0.2">
      <c r="A760" s="67">
        <v>752</v>
      </c>
      <c r="B760" s="71" t="s">
        <v>595</v>
      </c>
      <c r="C760" s="54" t="s">
        <v>484</v>
      </c>
      <c r="D760" s="147">
        <v>10.5</v>
      </c>
      <c r="E760" s="81">
        <v>3</v>
      </c>
      <c r="F760" s="90"/>
      <c r="G760" s="16" t="s">
        <v>302</v>
      </c>
      <c r="H760" s="54" t="s">
        <v>632</v>
      </c>
      <c r="I760" s="16" t="s">
        <v>485</v>
      </c>
    </row>
    <row r="761" spans="1:9" ht="49.5" customHeight="1" x14ac:dyDescent="0.2">
      <c r="A761" s="67">
        <v>753</v>
      </c>
      <c r="B761" s="71" t="s">
        <v>595</v>
      </c>
      <c r="C761" s="54" t="s">
        <v>484</v>
      </c>
      <c r="D761" s="147">
        <v>11.5</v>
      </c>
      <c r="E761" s="81">
        <v>3</v>
      </c>
      <c r="F761" s="90"/>
      <c r="G761" s="16" t="s">
        <v>302</v>
      </c>
      <c r="H761" s="54" t="s">
        <v>632</v>
      </c>
      <c r="I761" s="16" t="s">
        <v>485</v>
      </c>
    </row>
    <row r="762" spans="1:9" ht="47.25" customHeight="1" x14ac:dyDescent="0.2">
      <c r="A762" s="67">
        <v>754</v>
      </c>
      <c r="B762" s="71" t="s">
        <v>595</v>
      </c>
      <c r="C762" s="54" t="s">
        <v>484</v>
      </c>
      <c r="D762" s="147">
        <v>11.1</v>
      </c>
      <c r="E762" s="81">
        <v>3</v>
      </c>
      <c r="F762" s="90"/>
      <c r="G762" s="16" t="s">
        <v>302</v>
      </c>
      <c r="H762" s="54" t="s">
        <v>632</v>
      </c>
      <c r="I762" s="16" t="s">
        <v>485</v>
      </c>
    </row>
    <row r="763" spans="1:9" ht="60" customHeight="1" x14ac:dyDescent="0.2">
      <c r="A763" s="67">
        <v>755</v>
      </c>
      <c r="B763" s="71" t="s">
        <v>595</v>
      </c>
      <c r="C763" s="54" t="s">
        <v>484</v>
      </c>
      <c r="D763" s="147">
        <v>63.2</v>
      </c>
      <c r="E763" s="81">
        <v>3</v>
      </c>
      <c r="F763" s="90"/>
      <c r="G763" s="16" t="s">
        <v>302</v>
      </c>
      <c r="H763" s="54" t="s">
        <v>632</v>
      </c>
      <c r="I763" s="16" t="s">
        <v>486</v>
      </c>
    </row>
    <row r="764" spans="1:9" ht="60" customHeight="1" x14ac:dyDescent="0.2">
      <c r="A764" s="67">
        <v>756</v>
      </c>
      <c r="B764" s="71" t="s">
        <v>595</v>
      </c>
      <c r="C764" s="54" t="s">
        <v>484</v>
      </c>
      <c r="D764" s="147">
        <v>17.2</v>
      </c>
      <c r="E764" s="81">
        <v>3</v>
      </c>
      <c r="F764" s="90"/>
      <c r="G764" s="16" t="s">
        <v>554</v>
      </c>
      <c r="H764" s="52" t="s">
        <v>696</v>
      </c>
      <c r="I764" s="19" t="s">
        <v>644</v>
      </c>
    </row>
    <row r="765" spans="1:9" ht="70.5" customHeight="1" x14ac:dyDescent="0.2">
      <c r="A765" s="67">
        <v>757</v>
      </c>
      <c r="B765" s="71" t="s">
        <v>595</v>
      </c>
      <c r="C765" s="16" t="s">
        <v>487</v>
      </c>
      <c r="D765" s="146">
        <v>11.3</v>
      </c>
      <c r="E765" s="86">
        <v>3</v>
      </c>
      <c r="F765" s="107"/>
      <c r="G765" s="16" t="s">
        <v>302</v>
      </c>
      <c r="H765" s="54" t="s">
        <v>632</v>
      </c>
      <c r="I765" s="16" t="s">
        <v>488</v>
      </c>
    </row>
    <row r="766" spans="1:9" ht="90" x14ac:dyDescent="0.2">
      <c r="A766" s="67">
        <v>758</v>
      </c>
      <c r="B766" s="194" t="s">
        <v>1101</v>
      </c>
      <c r="C766" s="54" t="s">
        <v>1070</v>
      </c>
      <c r="D766" s="175">
        <v>49.9</v>
      </c>
      <c r="E766" s="20" t="s">
        <v>1102</v>
      </c>
      <c r="F766" s="55"/>
      <c r="G766" s="16" t="s">
        <v>554</v>
      </c>
      <c r="H766" s="52" t="s">
        <v>2572</v>
      </c>
      <c r="I766" s="19" t="s">
        <v>1071</v>
      </c>
    </row>
    <row r="767" spans="1:9" ht="67.5" x14ac:dyDescent="0.2">
      <c r="A767" s="67">
        <v>759</v>
      </c>
      <c r="B767" s="72" t="s">
        <v>1003</v>
      </c>
      <c r="C767" s="314" t="s">
        <v>1819</v>
      </c>
      <c r="D767" s="86">
        <v>12.3</v>
      </c>
      <c r="E767" s="30" t="s">
        <v>1822</v>
      </c>
      <c r="F767" s="30"/>
      <c r="G767" s="30" t="s">
        <v>1820</v>
      </c>
      <c r="H767" s="30" t="s">
        <v>24</v>
      </c>
      <c r="I767" s="16" t="s">
        <v>1821</v>
      </c>
    </row>
    <row r="768" spans="1:9" ht="231.75" customHeight="1" x14ac:dyDescent="0.2">
      <c r="A768" s="67">
        <v>760</v>
      </c>
      <c r="B768" s="71" t="s">
        <v>329</v>
      </c>
      <c r="C768" s="87" t="s">
        <v>384</v>
      </c>
      <c r="D768" s="52">
        <v>37.799999999999997</v>
      </c>
      <c r="E768" s="52">
        <v>1.4</v>
      </c>
      <c r="F768" s="53"/>
      <c r="G768" s="52" t="s">
        <v>1210</v>
      </c>
      <c r="H768" s="52" t="s">
        <v>621</v>
      </c>
      <c r="I768" s="32" t="s">
        <v>567</v>
      </c>
    </row>
    <row r="769" spans="1:9" ht="292.5" x14ac:dyDescent="0.2">
      <c r="A769" s="67">
        <v>761</v>
      </c>
      <c r="B769" s="71" t="s">
        <v>329</v>
      </c>
      <c r="C769" s="52" t="s">
        <v>294</v>
      </c>
      <c r="D769" s="52">
        <v>45</v>
      </c>
      <c r="E769" s="52" t="s">
        <v>503</v>
      </c>
      <c r="F769" s="180"/>
      <c r="G769" s="52" t="s">
        <v>293</v>
      </c>
      <c r="H769" s="181" t="s">
        <v>416</v>
      </c>
      <c r="I769" s="59" t="s">
        <v>859</v>
      </c>
    </row>
    <row r="770" spans="1:9" ht="276.75" customHeight="1" x14ac:dyDescent="0.2">
      <c r="A770" s="67">
        <v>762</v>
      </c>
      <c r="B770" s="71" t="s">
        <v>329</v>
      </c>
      <c r="C770" s="52" t="s">
        <v>294</v>
      </c>
      <c r="D770" s="52">
        <v>45</v>
      </c>
      <c r="E770" s="52" t="s">
        <v>504</v>
      </c>
      <c r="F770" s="180"/>
      <c r="G770" s="52" t="s">
        <v>293</v>
      </c>
      <c r="H770" s="181" t="s">
        <v>416</v>
      </c>
      <c r="I770" s="59" t="s">
        <v>860</v>
      </c>
    </row>
    <row r="771" spans="1:9" ht="292.5" x14ac:dyDescent="0.2">
      <c r="A771" s="67">
        <v>763</v>
      </c>
      <c r="B771" s="71" t="s">
        <v>329</v>
      </c>
      <c r="C771" s="52" t="s">
        <v>294</v>
      </c>
      <c r="D771" s="52">
        <v>45</v>
      </c>
      <c r="E771" s="52" t="s">
        <v>503</v>
      </c>
      <c r="F771" s="180"/>
      <c r="G771" s="52" t="s">
        <v>293</v>
      </c>
      <c r="H771" s="181" t="s">
        <v>416</v>
      </c>
      <c r="I771" s="59" t="s">
        <v>861</v>
      </c>
    </row>
    <row r="772" spans="1:9" ht="292.5" x14ac:dyDescent="0.2">
      <c r="A772" s="67">
        <v>764</v>
      </c>
      <c r="B772" s="71" t="s">
        <v>329</v>
      </c>
      <c r="C772" s="52" t="s">
        <v>294</v>
      </c>
      <c r="D772" s="52">
        <v>45</v>
      </c>
      <c r="E772" s="52" t="s">
        <v>504</v>
      </c>
      <c r="F772" s="180"/>
      <c r="G772" s="52" t="s">
        <v>293</v>
      </c>
      <c r="H772" s="181" t="s">
        <v>416</v>
      </c>
      <c r="I772" s="59" t="s">
        <v>862</v>
      </c>
    </row>
    <row r="773" spans="1:9" ht="273" customHeight="1" x14ac:dyDescent="0.2">
      <c r="A773" s="67">
        <v>765</v>
      </c>
      <c r="B773" s="71" t="s">
        <v>329</v>
      </c>
      <c r="C773" s="52" t="s">
        <v>665</v>
      </c>
      <c r="D773" s="52">
        <v>45</v>
      </c>
      <c r="E773" s="52" t="s">
        <v>504</v>
      </c>
      <c r="F773" s="180"/>
      <c r="G773" s="52" t="s">
        <v>293</v>
      </c>
      <c r="H773" s="181" t="s">
        <v>442</v>
      </c>
      <c r="I773" s="59" t="s">
        <v>863</v>
      </c>
    </row>
    <row r="774" spans="1:9" ht="352.5" customHeight="1" x14ac:dyDescent="0.2">
      <c r="A774" s="67">
        <v>766</v>
      </c>
      <c r="B774" s="71" t="s">
        <v>329</v>
      </c>
      <c r="C774" s="52" t="s">
        <v>666</v>
      </c>
      <c r="D774" s="52">
        <v>45</v>
      </c>
      <c r="E774" s="52" t="s">
        <v>504</v>
      </c>
      <c r="F774" s="180"/>
      <c r="G774" s="52" t="s">
        <v>293</v>
      </c>
      <c r="H774" s="181" t="s">
        <v>442</v>
      </c>
      <c r="I774" s="59" t="s">
        <v>864</v>
      </c>
    </row>
    <row r="775" spans="1:9" ht="208.5" customHeight="1" x14ac:dyDescent="0.2">
      <c r="A775" s="67">
        <v>767</v>
      </c>
      <c r="B775" s="71" t="s">
        <v>329</v>
      </c>
      <c r="C775" s="52" t="s">
        <v>295</v>
      </c>
      <c r="D775" s="52">
        <v>146</v>
      </c>
      <c r="E775" s="52" t="s">
        <v>432</v>
      </c>
      <c r="F775" s="180"/>
      <c r="G775" s="52" t="s">
        <v>293</v>
      </c>
      <c r="H775" s="181" t="s">
        <v>416</v>
      </c>
      <c r="I775" s="59" t="s">
        <v>865</v>
      </c>
    </row>
    <row r="776" spans="1:9" ht="234.75" customHeight="1" x14ac:dyDescent="0.2">
      <c r="A776" s="67">
        <v>768</v>
      </c>
      <c r="B776" s="71" t="s">
        <v>329</v>
      </c>
      <c r="C776" s="52" t="s">
        <v>296</v>
      </c>
      <c r="D776" s="52">
        <v>172.9</v>
      </c>
      <c r="E776" s="52" t="s">
        <v>433</v>
      </c>
      <c r="F776" s="180"/>
      <c r="G776" s="52" t="s">
        <v>297</v>
      </c>
      <c r="H776" s="181" t="s">
        <v>416</v>
      </c>
      <c r="I776" s="59" t="s">
        <v>866</v>
      </c>
    </row>
    <row r="777" spans="1:9" ht="225" x14ac:dyDescent="0.2">
      <c r="A777" s="67">
        <v>769</v>
      </c>
      <c r="B777" s="71" t="s">
        <v>329</v>
      </c>
      <c r="C777" s="52" t="s">
        <v>295</v>
      </c>
      <c r="D777" s="52">
        <v>72</v>
      </c>
      <c r="E777" s="52" t="s">
        <v>622</v>
      </c>
      <c r="F777" s="180"/>
      <c r="G777" s="52" t="s">
        <v>293</v>
      </c>
      <c r="H777" s="52" t="s">
        <v>667</v>
      </c>
      <c r="I777" s="82" t="s">
        <v>867</v>
      </c>
    </row>
    <row r="778" spans="1:9" ht="247.5" x14ac:dyDescent="0.2">
      <c r="A778" s="67">
        <v>770</v>
      </c>
      <c r="B778" s="71" t="s">
        <v>329</v>
      </c>
      <c r="C778" s="52" t="s">
        <v>668</v>
      </c>
      <c r="D778" s="52">
        <v>9</v>
      </c>
      <c r="E778" s="52" t="s">
        <v>623</v>
      </c>
      <c r="F778" s="180"/>
      <c r="G778" s="52" t="s">
        <v>669</v>
      </c>
      <c r="H778" s="52" t="s">
        <v>667</v>
      </c>
      <c r="I778" s="82" t="s">
        <v>868</v>
      </c>
    </row>
    <row r="779" spans="1:9" ht="241.5" customHeight="1" x14ac:dyDescent="0.2">
      <c r="A779" s="67">
        <v>771</v>
      </c>
      <c r="B779" s="71" t="s">
        <v>329</v>
      </c>
      <c r="C779" s="52" t="s">
        <v>668</v>
      </c>
      <c r="D779" s="52">
        <v>9</v>
      </c>
      <c r="E779" s="52" t="s">
        <v>623</v>
      </c>
      <c r="F779" s="180"/>
      <c r="G779" s="52" t="s">
        <v>670</v>
      </c>
      <c r="H779" s="52" t="s">
        <v>667</v>
      </c>
      <c r="I779" s="82" t="s">
        <v>869</v>
      </c>
    </row>
    <row r="780" spans="1:9" ht="258.75" x14ac:dyDescent="0.2">
      <c r="A780" s="67">
        <v>772</v>
      </c>
      <c r="B780" s="71" t="s">
        <v>329</v>
      </c>
      <c r="C780" s="52" t="s">
        <v>668</v>
      </c>
      <c r="D780" s="52">
        <v>65</v>
      </c>
      <c r="E780" s="52" t="s">
        <v>739</v>
      </c>
      <c r="F780" s="180"/>
      <c r="G780" s="52" t="s">
        <v>740</v>
      </c>
      <c r="H780" s="52" t="s">
        <v>870</v>
      </c>
      <c r="I780" s="82" t="s">
        <v>871</v>
      </c>
    </row>
    <row r="781" spans="1:9" ht="409.5" x14ac:dyDescent="0.2">
      <c r="A781" s="67">
        <v>773</v>
      </c>
      <c r="B781" s="71" t="s">
        <v>329</v>
      </c>
      <c r="C781" s="52" t="s">
        <v>1186</v>
      </c>
      <c r="D781" s="53">
        <v>20.149999999999999</v>
      </c>
      <c r="E781" s="52" t="s">
        <v>671</v>
      </c>
      <c r="F781" s="180"/>
      <c r="G781" s="52" t="s">
        <v>1116</v>
      </c>
      <c r="H781" s="52" t="s">
        <v>2600</v>
      </c>
      <c r="I781" s="369" t="s">
        <v>2680</v>
      </c>
    </row>
    <row r="782" spans="1:9" ht="409.5" x14ac:dyDescent="0.2">
      <c r="A782" s="67">
        <v>774</v>
      </c>
      <c r="B782" s="71" t="s">
        <v>329</v>
      </c>
      <c r="C782" s="52" t="s">
        <v>741</v>
      </c>
      <c r="D782" s="53">
        <v>16.63</v>
      </c>
      <c r="E782" s="52" t="s">
        <v>671</v>
      </c>
      <c r="F782" s="180"/>
      <c r="G782" s="52" t="s">
        <v>1116</v>
      </c>
      <c r="H782" s="52" t="s">
        <v>2600</v>
      </c>
      <c r="I782" s="369" t="s">
        <v>2681</v>
      </c>
    </row>
    <row r="783" spans="1:9" ht="341.25" x14ac:dyDescent="0.2">
      <c r="A783" s="67">
        <v>775</v>
      </c>
      <c r="B783" s="69" t="s">
        <v>329</v>
      </c>
      <c r="C783" s="57" t="s">
        <v>1465</v>
      </c>
      <c r="D783" s="15">
        <f>7*10.3</f>
        <v>72.100000000000009</v>
      </c>
      <c r="E783" s="57" t="s">
        <v>1466</v>
      </c>
      <c r="F783" s="130">
        <f>(18.77*D783*2)*0.25</f>
        <v>676.65850000000012</v>
      </c>
      <c r="G783" s="57" t="s">
        <v>1467</v>
      </c>
      <c r="H783" s="57" t="s">
        <v>1844</v>
      </c>
      <c r="I783" s="232" t="s">
        <v>2682</v>
      </c>
    </row>
    <row r="784" spans="1:9" ht="351" x14ac:dyDescent="0.2">
      <c r="A784" s="67">
        <v>776</v>
      </c>
      <c r="B784" s="69" t="s">
        <v>329</v>
      </c>
      <c r="C784" s="57" t="s">
        <v>1465</v>
      </c>
      <c r="D784" s="15">
        <v>251</v>
      </c>
      <c r="E784" s="57" t="s">
        <v>1468</v>
      </c>
      <c r="F784" s="130">
        <v>1766.73</v>
      </c>
      <c r="G784" s="57" t="s">
        <v>1469</v>
      </c>
      <c r="H784" s="57" t="s">
        <v>1844</v>
      </c>
      <c r="I784" s="232" t="s">
        <v>2683</v>
      </c>
    </row>
    <row r="785" spans="1:9" ht="302.25" x14ac:dyDescent="0.2">
      <c r="A785" s="67">
        <v>777</v>
      </c>
      <c r="B785" s="69" t="s">
        <v>329</v>
      </c>
      <c r="C785" s="57" t="s">
        <v>1465</v>
      </c>
      <c r="D785" s="15">
        <f>5*5</f>
        <v>25</v>
      </c>
      <c r="E785" s="57" t="s">
        <v>1470</v>
      </c>
      <c r="F785" s="130">
        <f>(18.77*D785*2.5)*0.25</f>
        <v>293.28125</v>
      </c>
      <c r="G785" s="57" t="s">
        <v>1471</v>
      </c>
      <c r="H785" s="57" t="s">
        <v>1844</v>
      </c>
      <c r="I785" s="232" t="s">
        <v>2684</v>
      </c>
    </row>
    <row r="786" spans="1:9" ht="263.25" x14ac:dyDescent="0.2">
      <c r="A786" s="67">
        <v>778</v>
      </c>
      <c r="B786" s="69" t="s">
        <v>329</v>
      </c>
      <c r="C786" s="57" t="s">
        <v>1465</v>
      </c>
      <c r="D786" s="15">
        <f>29.3</f>
        <v>29.3</v>
      </c>
      <c r="E786" s="57" t="s">
        <v>1472</v>
      </c>
      <c r="F786" s="130">
        <f>(18.77*D786*3)*0.25</f>
        <v>412.47075000000001</v>
      </c>
      <c r="G786" s="57" t="s">
        <v>1473</v>
      </c>
      <c r="H786" s="57" t="s">
        <v>1844</v>
      </c>
      <c r="I786" s="232" t="s">
        <v>2685</v>
      </c>
    </row>
    <row r="787" spans="1:9" ht="263.25" x14ac:dyDescent="0.2">
      <c r="A787" s="67">
        <v>779</v>
      </c>
      <c r="B787" s="69" t="s">
        <v>329</v>
      </c>
      <c r="C787" s="57" t="s">
        <v>1465</v>
      </c>
      <c r="D787" s="15">
        <f>5*6</f>
        <v>30</v>
      </c>
      <c r="E787" s="57" t="s">
        <v>1474</v>
      </c>
      <c r="F787" s="130">
        <f>(18.77*D787*3)*0.25</f>
        <v>422.32500000000005</v>
      </c>
      <c r="G787" s="57" t="s">
        <v>1475</v>
      </c>
      <c r="H787" s="57" t="s">
        <v>1844</v>
      </c>
      <c r="I787" s="232" t="s">
        <v>2686</v>
      </c>
    </row>
    <row r="788" spans="1:9" ht="263.25" x14ac:dyDescent="0.2">
      <c r="A788" s="67">
        <v>780</v>
      </c>
      <c r="B788" s="69" t="s">
        <v>329</v>
      </c>
      <c r="C788" s="57" t="s">
        <v>1465</v>
      </c>
      <c r="D788" s="15">
        <f>5*6.5</f>
        <v>32.5</v>
      </c>
      <c r="E788" s="57" t="s">
        <v>1472</v>
      </c>
      <c r="F788" s="130">
        <f>(18.77*D788*3)*0.25</f>
        <v>457.51874999999995</v>
      </c>
      <c r="G788" s="57" t="s">
        <v>627</v>
      </c>
      <c r="H788" s="57" t="s">
        <v>1844</v>
      </c>
      <c r="I788" s="232" t="s">
        <v>2687</v>
      </c>
    </row>
    <row r="789" spans="1:9" ht="346.5" x14ac:dyDescent="0.2">
      <c r="A789" s="67">
        <v>781</v>
      </c>
      <c r="B789" s="69" t="s">
        <v>329</v>
      </c>
      <c r="C789" s="57" t="s">
        <v>2601</v>
      </c>
      <c r="D789" s="15">
        <v>352</v>
      </c>
      <c r="E789" s="57" t="s">
        <v>2606</v>
      </c>
      <c r="F789" s="130">
        <v>1762.64</v>
      </c>
      <c r="G789" s="57" t="s">
        <v>2605</v>
      </c>
      <c r="H789" s="57" t="s">
        <v>1766</v>
      </c>
      <c r="I789" s="370" t="s">
        <v>2688</v>
      </c>
    </row>
    <row r="790" spans="1:9" ht="357" x14ac:dyDescent="0.2">
      <c r="A790" s="67">
        <v>782</v>
      </c>
      <c r="B790" s="69" t="s">
        <v>329</v>
      </c>
      <c r="C790" s="57" t="s">
        <v>2602</v>
      </c>
      <c r="D790" s="15">
        <v>344</v>
      </c>
      <c r="E790" s="57" t="s">
        <v>2607</v>
      </c>
      <c r="F790" s="130">
        <v>1722.58</v>
      </c>
      <c r="G790" s="57" t="s">
        <v>2603</v>
      </c>
      <c r="H790" s="57" t="s">
        <v>1766</v>
      </c>
      <c r="I790" s="370" t="s">
        <v>2608</v>
      </c>
    </row>
    <row r="791" spans="1:9" ht="354" customHeight="1" x14ac:dyDescent="0.2">
      <c r="A791" s="67">
        <v>783</v>
      </c>
      <c r="B791" s="69" t="s">
        <v>329</v>
      </c>
      <c r="C791" s="57" t="s">
        <v>2604</v>
      </c>
      <c r="D791" s="15">
        <v>414</v>
      </c>
      <c r="E791" s="57" t="s">
        <v>2607</v>
      </c>
      <c r="F791" s="130">
        <v>2073.11</v>
      </c>
      <c r="G791" s="57" t="s">
        <v>2603</v>
      </c>
      <c r="H791" s="57" t="s">
        <v>1766</v>
      </c>
      <c r="I791" s="370" t="s">
        <v>2609</v>
      </c>
    </row>
    <row r="792" spans="1:9" ht="112.5" x14ac:dyDescent="0.2">
      <c r="A792" s="67">
        <v>784</v>
      </c>
      <c r="B792" s="56" t="s">
        <v>624</v>
      </c>
      <c r="C792" s="23" t="s">
        <v>1444</v>
      </c>
      <c r="D792" s="12">
        <v>145.1</v>
      </c>
      <c r="E792" s="12">
        <v>1</v>
      </c>
      <c r="F792" s="12">
        <v>680.89</v>
      </c>
      <c r="G792" s="23" t="s">
        <v>1445</v>
      </c>
      <c r="H792" s="23" t="s">
        <v>1844</v>
      </c>
      <c r="I792" s="66" t="s">
        <v>1446</v>
      </c>
    </row>
    <row r="793" spans="1:9" ht="67.5" x14ac:dyDescent="0.2">
      <c r="A793" s="67">
        <v>785</v>
      </c>
      <c r="B793" s="56" t="s">
        <v>624</v>
      </c>
      <c r="C793" s="23" t="s">
        <v>1453</v>
      </c>
      <c r="D793" s="12">
        <v>7.4</v>
      </c>
      <c r="E793" s="12">
        <v>3</v>
      </c>
      <c r="F793" s="12">
        <v>34.729999999999997</v>
      </c>
      <c r="G793" s="23" t="s">
        <v>1447</v>
      </c>
      <c r="H793" s="23" t="s">
        <v>1844</v>
      </c>
      <c r="I793" s="66" t="s">
        <v>1448</v>
      </c>
    </row>
    <row r="794" spans="1:9" ht="78.75" x14ac:dyDescent="0.2">
      <c r="A794" s="67">
        <v>786</v>
      </c>
      <c r="B794" s="56" t="s">
        <v>624</v>
      </c>
      <c r="C794" s="23" t="s">
        <v>1454</v>
      </c>
      <c r="D794" s="12">
        <v>172.09</v>
      </c>
      <c r="E794" s="12">
        <v>2</v>
      </c>
      <c r="F794" s="12">
        <v>807.54</v>
      </c>
      <c r="G794" s="23" t="s">
        <v>1447</v>
      </c>
      <c r="H794" s="23" t="s">
        <v>1844</v>
      </c>
      <c r="I794" s="66" t="s">
        <v>1449</v>
      </c>
    </row>
    <row r="795" spans="1:9" ht="67.5" x14ac:dyDescent="0.2">
      <c r="A795" s="67">
        <v>787</v>
      </c>
      <c r="B795" s="56" t="s">
        <v>624</v>
      </c>
      <c r="C795" s="23" t="s">
        <v>1455</v>
      </c>
      <c r="D795" s="57">
        <v>126.56</v>
      </c>
      <c r="E795" s="57">
        <v>0.5</v>
      </c>
      <c r="F795" s="12">
        <v>593.88</v>
      </c>
      <c r="G795" s="23" t="s">
        <v>1447</v>
      </c>
      <c r="H795" s="23" t="s">
        <v>1844</v>
      </c>
      <c r="I795" s="66" t="s">
        <v>1450</v>
      </c>
    </row>
    <row r="796" spans="1:9" ht="67.5" x14ac:dyDescent="0.2">
      <c r="A796" s="67">
        <v>788</v>
      </c>
      <c r="B796" s="78" t="s">
        <v>624</v>
      </c>
      <c r="C796" s="214" t="s">
        <v>1451</v>
      </c>
      <c r="D796" s="201">
        <v>69.41</v>
      </c>
      <c r="E796" s="201">
        <v>0.5</v>
      </c>
      <c r="F796" s="9"/>
      <c r="G796" s="214" t="s">
        <v>268</v>
      </c>
      <c r="H796" s="214" t="s">
        <v>717</v>
      </c>
      <c r="I796" s="59" t="s">
        <v>1452</v>
      </c>
    </row>
    <row r="797" spans="1:9" ht="67.5" x14ac:dyDescent="0.2">
      <c r="A797" s="67">
        <v>789</v>
      </c>
      <c r="B797" s="56" t="s">
        <v>624</v>
      </c>
      <c r="C797" s="23" t="s">
        <v>2362</v>
      </c>
      <c r="D797" s="57">
        <v>10</v>
      </c>
      <c r="E797" s="57" t="s">
        <v>2363</v>
      </c>
      <c r="F797" s="12">
        <v>50.08</v>
      </c>
      <c r="G797" s="23" t="s">
        <v>2364</v>
      </c>
      <c r="H797" s="23" t="s">
        <v>1766</v>
      </c>
      <c r="I797" s="66" t="s">
        <v>2365</v>
      </c>
    </row>
    <row r="798" spans="1:9" ht="213.75" x14ac:dyDescent="0.2">
      <c r="A798" s="67">
        <v>790</v>
      </c>
      <c r="B798" s="69" t="s">
        <v>2650</v>
      </c>
      <c r="C798" s="23" t="s">
        <v>2652</v>
      </c>
      <c r="D798" s="12">
        <v>9</v>
      </c>
      <c r="E798" s="57" t="s">
        <v>2363</v>
      </c>
      <c r="F798" s="12">
        <v>45.07</v>
      </c>
      <c r="G798" s="23" t="s">
        <v>2651</v>
      </c>
      <c r="H798" s="23" t="s">
        <v>1766</v>
      </c>
      <c r="I798" s="23" t="s">
        <v>2689</v>
      </c>
    </row>
    <row r="799" spans="1:9" ht="207.75" customHeight="1" x14ac:dyDescent="0.2">
      <c r="A799" s="67">
        <v>791</v>
      </c>
      <c r="B799" s="71" t="s">
        <v>181</v>
      </c>
      <c r="C799" s="75" t="s">
        <v>234</v>
      </c>
      <c r="D799" s="47">
        <v>269.39999999999998</v>
      </c>
      <c r="E799" s="52">
        <v>1</v>
      </c>
      <c r="F799" s="53" t="s">
        <v>31</v>
      </c>
      <c r="G799" s="31" t="s">
        <v>514</v>
      </c>
      <c r="H799" s="52" t="s">
        <v>693</v>
      </c>
      <c r="I799" s="31" t="s">
        <v>515</v>
      </c>
    </row>
    <row r="800" spans="1:9" ht="152.25" customHeight="1" x14ac:dyDescent="0.2">
      <c r="A800" s="67">
        <v>792</v>
      </c>
      <c r="B800" s="71" t="s">
        <v>181</v>
      </c>
      <c r="C800" s="75" t="s">
        <v>235</v>
      </c>
      <c r="D800" s="47">
        <v>26.4</v>
      </c>
      <c r="E800" s="52">
        <v>1</v>
      </c>
      <c r="F800" s="17"/>
      <c r="G800" s="31" t="s">
        <v>553</v>
      </c>
      <c r="H800" s="54" t="s">
        <v>694</v>
      </c>
      <c r="I800" s="31" t="s">
        <v>516</v>
      </c>
    </row>
    <row r="801" spans="1:9" ht="151.5" customHeight="1" x14ac:dyDescent="0.2">
      <c r="A801" s="67">
        <v>793</v>
      </c>
      <c r="B801" s="71" t="s">
        <v>181</v>
      </c>
      <c r="C801" s="75" t="s">
        <v>235</v>
      </c>
      <c r="D801" s="47">
        <v>17.899999999999999</v>
      </c>
      <c r="E801" s="52">
        <v>1</v>
      </c>
      <c r="F801" s="17"/>
      <c r="G801" s="31" t="s">
        <v>553</v>
      </c>
      <c r="H801" s="54" t="s">
        <v>694</v>
      </c>
      <c r="I801" s="31" t="s">
        <v>517</v>
      </c>
    </row>
    <row r="802" spans="1:9" ht="167.25" customHeight="1" x14ac:dyDescent="0.2">
      <c r="A802" s="67">
        <v>794</v>
      </c>
      <c r="B802" s="71" t="s">
        <v>181</v>
      </c>
      <c r="C802" s="75" t="s">
        <v>235</v>
      </c>
      <c r="D802" s="47">
        <v>33.9</v>
      </c>
      <c r="E802" s="52">
        <v>1</v>
      </c>
      <c r="F802" s="17"/>
      <c r="G802" s="31" t="s">
        <v>553</v>
      </c>
      <c r="H802" s="54" t="s">
        <v>694</v>
      </c>
      <c r="I802" s="31" t="s">
        <v>518</v>
      </c>
    </row>
    <row r="803" spans="1:9" ht="168" customHeight="1" x14ac:dyDescent="0.2">
      <c r="A803" s="67">
        <v>795</v>
      </c>
      <c r="B803" s="71" t="s">
        <v>181</v>
      </c>
      <c r="C803" s="75" t="s">
        <v>235</v>
      </c>
      <c r="D803" s="47">
        <v>37.1</v>
      </c>
      <c r="E803" s="52">
        <v>1</v>
      </c>
      <c r="F803" s="17"/>
      <c r="G803" s="31" t="s">
        <v>553</v>
      </c>
      <c r="H803" s="54" t="s">
        <v>694</v>
      </c>
      <c r="I803" s="31" t="s">
        <v>519</v>
      </c>
    </row>
    <row r="804" spans="1:9" ht="162.75" customHeight="1" x14ac:dyDescent="0.2">
      <c r="A804" s="67">
        <v>796</v>
      </c>
      <c r="B804" s="71" t="s">
        <v>181</v>
      </c>
      <c r="C804" s="75" t="s">
        <v>235</v>
      </c>
      <c r="D804" s="47">
        <v>17.8</v>
      </c>
      <c r="E804" s="52">
        <v>1</v>
      </c>
      <c r="F804" s="17"/>
      <c r="G804" s="31" t="s">
        <v>553</v>
      </c>
      <c r="H804" s="54" t="s">
        <v>694</v>
      </c>
      <c r="I804" s="31" t="s">
        <v>520</v>
      </c>
    </row>
    <row r="805" spans="1:9" ht="206.25" customHeight="1" x14ac:dyDescent="0.2">
      <c r="A805" s="67">
        <v>797</v>
      </c>
      <c r="B805" s="71" t="s">
        <v>181</v>
      </c>
      <c r="C805" s="75" t="s">
        <v>234</v>
      </c>
      <c r="D805" s="149">
        <v>243.7</v>
      </c>
      <c r="E805" s="29">
        <v>1</v>
      </c>
      <c r="F805" s="53"/>
      <c r="G805" s="31" t="s">
        <v>514</v>
      </c>
      <c r="H805" s="52" t="s">
        <v>695</v>
      </c>
      <c r="I805" s="31" t="s">
        <v>521</v>
      </c>
    </row>
    <row r="806" spans="1:9" ht="141.75" customHeight="1" x14ac:dyDescent="0.2">
      <c r="A806" s="67">
        <v>798</v>
      </c>
      <c r="B806" s="68" t="s">
        <v>393</v>
      </c>
      <c r="C806" s="46" t="s">
        <v>267</v>
      </c>
      <c r="D806" s="144">
        <v>5.9</v>
      </c>
      <c r="E806" s="45">
        <v>1.6</v>
      </c>
      <c r="F806" s="112"/>
      <c r="G806" s="259" t="s">
        <v>1196</v>
      </c>
      <c r="H806" s="45" t="s">
        <v>29</v>
      </c>
      <c r="I806" s="46" t="s">
        <v>303</v>
      </c>
    </row>
    <row r="807" spans="1:9" ht="132.75" customHeight="1" x14ac:dyDescent="0.2">
      <c r="A807" s="67">
        <v>799</v>
      </c>
      <c r="B807" s="68" t="s">
        <v>393</v>
      </c>
      <c r="C807" s="384" t="s">
        <v>738</v>
      </c>
      <c r="D807" s="144">
        <v>11.7</v>
      </c>
      <c r="E807" s="201">
        <v>1.6</v>
      </c>
      <c r="F807" s="113"/>
      <c r="G807" s="391" t="s">
        <v>1196</v>
      </c>
      <c r="H807" s="92"/>
      <c r="I807" s="258" t="s">
        <v>709</v>
      </c>
    </row>
    <row r="808" spans="1:9" x14ac:dyDescent="0.2">
      <c r="A808" s="67">
        <v>800</v>
      </c>
      <c r="B808" s="109"/>
      <c r="C808" s="384"/>
      <c r="D808" s="150">
        <v>19.2</v>
      </c>
      <c r="E808" s="388">
        <v>1.6</v>
      </c>
      <c r="F808" s="389"/>
      <c r="G808" s="392"/>
      <c r="H808" s="390"/>
      <c r="I808" s="385" t="s">
        <v>1103</v>
      </c>
    </row>
    <row r="809" spans="1:9" x14ac:dyDescent="0.2">
      <c r="A809" s="67">
        <v>801</v>
      </c>
      <c r="B809" s="109"/>
      <c r="C809" s="384"/>
      <c r="D809" s="150">
        <v>17.600000000000001</v>
      </c>
      <c r="E809" s="388"/>
      <c r="F809" s="389"/>
      <c r="G809" s="392"/>
      <c r="H809" s="390"/>
      <c r="I809" s="386"/>
    </row>
    <row r="810" spans="1:9" x14ac:dyDescent="0.2">
      <c r="A810" s="67">
        <v>802</v>
      </c>
      <c r="B810" s="109"/>
      <c r="C810" s="384"/>
      <c r="D810" s="150">
        <v>35</v>
      </c>
      <c r="E810" s="388"/>
      <c r="F810" s="389"/>
      <c r="G810" s="392"/>
      <c r="H810" s="390"/>
      <c r="I810" s="386"/>
    </row>
    <row r="811" spans="1:9" x14ac:dyDescent="0.2">
      <c r="A811" s="67">
        <v>803</v>
      </c>
      <c r="B811" s="109"/>
      <c r="C811" s="384"/>
      <c r="D811" s="150">
        <v>19.2</v>
      </c>
      <c r="E811" s="388"/>
      <c r="F811" s="389"/>
      <c r="G811" s="392"/>
      <c r="H811" s="390"/>
      <c r="I811" s="386"/>
    </row>
    <row r="812" spans="1:9" x14ac:dyDescent="0.2">
      <c r="A812" s="67">
        <v>804</v>
      </c>
      <c r="B812" s="109"/>
      <c r="C812" s="384"/>
      <c r="D812" s="150">
        <v>9.1999999999999993</v>
      </c>
      <c r="E812" s="388"/>
      <c r="F812" s="389"/>
      <c r="G812" s="392"/>
      <c r="H812" s="390"/>
      <c r="I812" s="386"/>
    </row>
    <row r="813" spans="1:9" x14ac:dyDescent="0.2">
      <c r="A813" s="67">
        <v>805</v>
      </c>
      <c r="B813" s="109"/>
      <c r="C813" s="384"/>
      <c r="D813" s="150">
        <v>19.2</v>
      </c>
      <c r="E813" s="388"/>
      <c r="F813" s="389"/>
      <c r="G813" s="392"/>
      <c r="H813" s="390"/>
      <c r="I813" s="386"/>
    </row>
    <row r="814" spans="1:9" x14ac:dyDescent="0.2">
      <c r="A814" s="67">
        <v>806</v>
      </c>
      <c r="B814" s="109"/>
      <c r="C814" s="384"/>
      <c r="D814" s="150">
        <v>14</v>
      </c>
      <c r="E814" s="388"/>
      <c r="F814" s="389"/>
      <c r="G814" s="392"/>
      <c r="H814" s="390"/>
      <c r="I814" s="387"/>
    </row>
    <row r="815" spans="1:9" x14ac:dyDescent="0.2">
      <c r="A815" s="67">
        <v>807</v>
      </c>
      <c r="B815" s="109"/>
      <c r="C815" s="384"/>
      <c r="D815" s="150">
        <v>17.600000000000001</v>
      </c>
      <c r="E815" s="388"/>
      <c r="F815" s="389"/>
      <c r="G815" s="392"/>
      <c r="H815" s="390"/>
      <c r="I815" s="385" t="s">
        <v>1727</v>
      </c>
    </row>
    <row r="816" spans="1:9" x14ac:dyDescent="0.2">
      <c r="A816" s="67">
        <v>808</v>
      </c>
      <c r="B816" s="109"/>
      <c r="C816" s="384"/>
      <c r="D816" s="150">
        <v>34</v>
      </c>
      <c r="E816" s="388"/>
      <c r="F816" s="389"/>
      <c r="G816" s="392"/>
      <c r="H816" s="390"/>
      <c r="I816" s="386"/>
    </row>
    <row r="817" spans="1:9" x14ac:dyDescent="0.2">
      <c r="A817" s="67">
        <v>809</v>
      </c>
      <c r="B817" s="109"/>
      <c r="C817" s="384"/>
      <c r="D817" s="150">
        <v>17.399999999999999</v>
      </c>
      <c r="E817" s="388"/>
      <c r="F817" s="389"/>
      <c r="G817" s="392"/>
      <c r="H817" s="390"/>
      <c r="I817" s="386"/>
    </row>
    <row r="818" spans="1:9" x14ac:dyDescent="0.2">
      <c r="A818" s="67">
        <v>810</v>
      </c>
      <c r="B818" s="109"/>
      <c r="C818" s="384"/>
      <c r="D818" s="150">
        <v>17.5</v>
      </c>
      <c r="E818" s="388"/>
      <c r="F818" s="389"/>
      <c r="G818" s="392"/>
      <c r="H818" s="390"/>
      <c r="I818" s="386"/>
    </row>
    <row r="819" spans="1:9" x14ac:dyDescent="0.2">
      <c r="A819" s="67">
        <v>811</v>
      </c>
      <c r="B819" s="109"/>
      <c r="C819" s="384"/>
      <c r="D819" s="150">
        <v>17.8</v>
      </c>
      <c r="E819" s="388"/>
      <c r="F819" s="389"/>
      <c r="G819" s="392"/>
      <c r="H819" s="390"/>
      <c r="I819" s="386"/>
    </row>
    <row r="820" spans="1:9" x14ac:dyDescent="0.2">
      <c r="A820" s="67">
        <v>812</v>
      </c>
      <c r="B820" s="109"/>
      <c r="C820" s="384"/>
      <c r="D820" s="150">
        <v>17.5</v>
      </c>
      <c r="E820" s="388"/>
      <c r="F820" s="389"/>
      <c r="G820" s="392"/>
      <c r="H820" s="390"/>
      <c r="I820" s="386"/>
    </row>
    <row r="821" spans="1:9" x14ac:dyDescent="0.2">
      <c r="A821" s="67">
        <v>813</v>
      </c>
      <c r="B821" s="109"/>
      <c r="C821" s="384"/>
      <c r="D821" s="150">
        <v>36.299999999999997</v>
      </c>
      <c r="E821" s="388"/>
      <c r="F821" s="389"/>
      <c r="G821" s="392"/>
      <c r="H821" s="390"/>
      <c r="I821" s="386"/>
    </row>
    <row r="822" spans="1:9" x14ac:dyDescent="0.2">
      <c r="A822" s="67">
        <v>814</v>
      </c>
      <c r="B822" s="109"/>
      <c r="C822" s="384"/>
      <c r="D822" s="150">
        <v>11.3</v>
      </c>
      <c r="E822" s="388"/>
      <c r="F822" s="389"/>
      <c r="G822" s="392"/>
      <c r="H822" s="390"/>
      <c r="I822" s="386"/>
    </row>
    <row r="823" spans="1:9" x14ac:dyDescent="0.2">
      <c r="A823" s="67">
        <v>815</v>
      </c>
      <c r="B823" s="109"/>
      <c r="C823" s="384"/>
      <c r="D823" s="150">
        <v>16.600000000000001</v>
      </c>
      <c r="E823" s="388"/>
      <c r="F823" s="389"/>
      <c r="G823" s="392"/>
      <c r="H823" s="390"/>
      <c r="I823" s="386"/>
    </row>
    <row r="824" spans="1:9" ht="25.5" customHeight="1" x14ac:dyDescent="0.2">
      <c r="A824" s="67">
        <v>816</v>
      </c>
      <c r="B824" s="109"/>
      <c r="C824" s="384"/>
      <c r="D824" s="144">
        <v>33.4</v>
      </c>
      <c r="E824" s="388"/>
      <c r="F824" s="389"/>
      <c r="G824" s="393"/>
      <c r="H824" s="390"/>
      <c r="I824" s="387"/>
    </row>
    <row r="825" spans="1:9" ht="202.5" x14ac:dyDescent="0.2">
      <c r="A825" s="67">
        <v>817</v>
      </c>
      <c r="B825" s="69" t="s">
        <v>393</v>
      </c>
      <c r="C825" s="23" t="s">
        <v>2268</v>
      </c>
      <c r="D825" s="12">
        <v>912.8</v>
      </c>
      <c r="E825" s="195">
        <v>3</v>
      </c>
      <c r="F825" s="12">
        <v>1828.34</v>
      </c>
      <c r="G825" s="317" t="s">
        <v>1042</v>
      </c>
      <c r="H825" s="23" t="s">
        <v>1766</v>
      </c>
      <c r="I825" s="64" t="s">
        <v>1857</v>
      </c>
    </row>
    <row r="826" spans="1:9" ht="112.5" x14ac:dyDescent="0.2">
      <c r="A826" s="67">
        <v>818</v>
      </c>
      <c r="B826" s="68" t="s">
        <v>136</v>
      </c>
      <c r="C826" s="46" t="s">
        <v>139</v>
      </c>
      <c r="D826" s="145">
        <v>21.5</v>
      </c>
      <c r="E826" s="45" t="s">
        <v>315</v>
      </c>
      <c r="F826" s="58"/>
      <c r="G826" s="245" t="s">
        <v>137</v>
      </c>
      <c r="H826" s="46" t="s">
        <v>146</v>
      </c>
      <c r="I826" s="46" t="s">
        <v>138</v>
      </c>
    </row>
    <row r="827" spans="1:9" ht="112.5" x14ac:dyDescent="0.2">
      <c r="A827" s="67">
        <v>819</v>
      </c>
      <c r="B827" s="68" t="s">
        <v>136</v>
      </c>
      <c r="C827" s="46" t="s">
        <v>139</v>
      </c>
      <c r="D827" s="145">
        <v>10.1</v>
      </c>
      <c r="E827" s="45" t="s">
        <v>299</v>
      </c>
      <c r="F827" s="58"/>
      <c r="G827" s="46" t="s">
        <v>137</v>
      </c>
      <c r="H827" s="46" t="s">
        <v>146</v>
      </c>
      <c r="I827" s="46" t="s">
        <v>140</v>
      </c>
    </row>
    <row r="828" spans="1:9" ht="112.5" x14ac:dyDescent="0.2">
      <c r="A828" s="67">
        <v>820</v>
      </c>
      <c r="B828" s="68" t="s">
        <v>136</v>
      </c>
      <c r="C828" s="46" t="s">
        <v>139</v>
      </c>
      <c r="D828" s="145">
        <v>10.9</v>
      </c>
      <c r="E828" s="45" t="s">
        <v>299</v>
      </c>
      <c r="F828" s="58"/>
      <c r="G828" s="46" t="s">
        <v>137</v>
      </c>
      <c r="H828" s="46" t="s">
        <v>146</v>
      </c>
      <c r="I828" s="46" t="s">
        <v>141</v>
      </c>
    </row>
    <row r="829" spans="1:9" ht="112.5" x14ac:dyDescent="0.2">
      <c r="A829" s="67">
        <v>821</v>
      </c>
      <c r="B829" s="68" t="s">
        <v>136</v>
      </c>
      <c r="C829" s="46" t="s">
        <v>139</v>
      </c>
      <c r="D829" s="145">
        <v>68.900000000000006</v>
      </c>
      <c r="E829" s="45" t="s">
        <v>299</v>
      </c>
      <c r="F829" s="58"/>
      <c r="G829" s="46" t="s">
        <v>142</v>
      </c>
      <c r="H829" s="46" t="s">
        <v>146</v>
      </c>
      <c r="I829" s="46" t="s">
        <v>143</v>
      </c>
    </row>
    <row r="830" spans="1:9" ht="112.5" x14ac:dyDescent="0.2">
      <c r="A830" s="67">
        <v>822</v>
      </c>
      <c r="B830" s="68" t="s">
        <v>136</v>
      </c>
      <c r="C830" s="46" t="s">
        <v>139</v>
      </c>
      <c r="D830" s="145">
        <v>30.8</v>
      </c>
      <c r="E830" s="45" t="s">
        <v>299</v>
      </c>
      <c r="F830" s="58"/>
      <c r="G830" s="46" t="s">
        <v>137</v>
      </c>
      <c r="H830" s="45" t="s">
        <v>146</v>
      </c>
      <c r="I830" s="46" t="s">
        <v>144</v>
      </c>
    </row>
    <row r="831" spans="1:9" ht="90" x14ac:dyDescent="0.2">
      <c r="A831" s="67">
        <v>823</v>
      </c>
      <c r="B831" s="68" t="s">
        <v>136</v>
      </c>
      <c r="C831" s="46" t="s">
        <v>1089</v>
      </c>
      <c r="D831" s="145">
        <v>33</v>
      </c>
      <c r="E831" s="45">
        <v>1.5</v>
      </c>
      <c r="F831" s="58"/>
      <c r="G831" s="46" t="s">
        <v>30</v>
      </c>
      <c r="H831" s="18" t="s">
        <v>24</v>
      </c>
      <c r="I831" s="186" t="s">
        <v>1090</v>
      </c>
    </row>
    <row r="832" spans="1:9" ht="90" x14ac:dyDescent="0.2">
      <c r="A832" s="67">
        <v>824</v>
      </c>
      <c r="B832" s="77" t="s">
        <v>984</v>
      </c>
      <c r="C832" s="51" t="s">
        <v>985</v>
      </c>
      <c r="D832" s="55">
        <v>16.2</v>
      </c>
      <c r="E832" s="17">
        <v>1.5</v>
      </c>
      <c r="F832" s="138"/>
      <c r="G832" s="51" t="s">
        <v>986</v>
      </c>
      <c r="H832" s="54" t="s">
        <v>1072</v>
      </c>
      <c r="I832" s="51" t="s">
        <v>987</v>
      </c>
    </row>
    <row r="833" spans="1:9" ht="228.75" customHeight="1" x14ac:dyDescent="0.2">
      <c r="A833" s="67">
        <v>825</v>
      </c>
      <c r="B833" s="71" t="s">
        <v>284</v>
      </c>
      <c r="C833" s="54" t="s">
        <v>552</v>
      </c>
      <c r="D833" s="40">
        <v>22.6</v>
      </c>
      <c r="E833" s="47">
        <v>1</v>
      </c>
      <c r="F833" s="17"/>
      <c r="G833" s="82" t="s">
        <v>285</v>
      </c>
      <c r="H833" s="54" t="s">
        <v>551</v>
      </c>
      <c r="I833" s="82" t="s">
        <v>286</v>
      </c>
    </row>
    <row r="834" spans="1:9" ht="258.75" x14ac:dyDescent="0.2">
      <c r="A834" s="67">
        <v>826</v>
      </c>
      <c r="B834" s="71" t="s">
        <v>284</v>
      </c>
      <c r="C834" s="54" t="s">
        <v>552</v>
      </c>
      <c r="D834" s="40">
        <v>13.9</v>
      </c>
      <c r="E834" s="47">
        <v>1</v>
      </c>
      <c r="F834" s="17"/>
      <c r="G834" s="82" t="s">
        <v>285</v>
      </c>
      <c r="H834" s="54" t="s">
        <v>551</v>
      </c>
      <c r="I834" s="82" t="s">
        <v>286</v>
      </c>
    </row>
    <row r="835" spans="1:9" ht="234.75" customHeight="1" x14ac:dyDescent="0.2">
      <c r="A835" s="67">
        <v>827</v>
      </c>
      <c r="B835" s="71" t="s">
        <v>284</v>
      </c>
      <c r="C835" s="54" t="s">
        <v>552</v>
      </c>
      <c r="D835" s="40">
        <v>20.100000000000001</v>
      </c>
      <c r="E835" s="47">
        <v>1</v>
      </c>
      <c r="F835" s="17"/>
      <c r="G835" s="82" t="s">
        <v>285</v>
      </c>
      <c r="H835" s="54" t="s">
        <v>551</v>
      </c>
      <c r="I835" s="82" t="s">
        <v>286</v>
      </c>
    </row>
    <row r="836" spans="1:9" ht="231.75" customHeight="1" x14ac:dyDescent="0.2">
      <c r="A836" s="67">
        <v>828</v>
      </c>
      <c r="B836" s="71" t="s">
        <v>284</v>
      </c>
      <c r="C836" s="54" t="s">
        <v>552</v>
      </c>
      <c r="D836" s="40">
        <v>59.3</v>
      </c>
      <c r="E836" s="47">
        <v>1</v>
      </c>
      <c r="F836" s="17"/>
      <c r="G836" s="82" t="s">
        <v>285</v>
      </c>
      <c r="H836" s="54" t="s">
        <v>551</v>
      </c>
      <c r="I836" s="82" t="s">
        <v>286</v>
      </c>
    </row>
    <row r="837" spans="1:9" ht="237.75" customHeight="1" x14ac:dyDescent="0.2">
      <c r="A837" s="67">
        <v>829</v>
      </c>
      <c r="B837" s="71" t="s">
        <v>284</v>
      </c>
      <c r="C837" s="54" t="s">
        <v>552</v>
      </c>
      <c r="D837" s="40">
        <v>41.1</v>
      </c>
      <c r="E837" s="47">
        <v>1</v>
      </c>
      <c r="F837" s="17"/>
      <c r="G837" s="82" t="s">
        <v>285</v>
      </c>
      <c r="H837" s="54" t="s">
        <v>551</v>
      </c>
      <c r="I837" s="82" t="s">
        <v>286</v>
      </c>
    </row>
    <row r="838" spans="1:9" ht="242.25" customHeight="1" x14ac:dyDescent="0.2">
      <c r="A838" s="67">
        <v>830</v>
      </c>
      <c r="B838" s="71" t="s">
        <v>284</v>
      </c>
      <c r="C838" s="54" t="s">
        <v>552</v>
      </c>
      <c r="D838" s="40">
        <v>17.600000000000001</v>
      </c>
      <c r="E838" s="47">
        <v>1</v>
      </c>
      <c r="F838" s="17"/>
      <c r="G838" s="82" t="s">
        <v>285</v>
      </c>
      <c r="H838" s="54" t="s">
        <v>551</v>
      </c>
      <c r="I838" s="82" t="s">
        <v>286</v>
      </c>
    </row>
    <row r="839" spans="1:9" ht="78.75" x14ac:dyDescent="0.2">
      <c r="A839" s="67">
        <v>831</v>
      </c>
      <c r="B839" s="56" t="s">
        <v>2561</v>
      </c>
      <c r="C839" s="64" t="s">
        <v>2562</v>
      </c>
      <c r="D839" s="12">
        <v>80.5</v>
      </c>
      <c r="E839" s="15" t="s">
        <v>323</v>
      </c>
      <c r="F839" s="195" t="s">
        <v>2566</v>
      </c>
      <c r="G839" s="64" t="s">
        <v>2563</v>
      </c>
      <c r="H839" s="23" t="s">
        <v>1766</v>
      </c>
      <c r="I839" s="23" t="s">
        <v>2567</v>
      </c>
    </row>
    <row r="840" spans="1:9" ht="90" x14ac:dyDescent="0.2">
      <c r="A840" s="67">
        <v>832</v>
      </c>
      <c r="B840" s="56" t="s">
        <v>2564</v>
      </c>
      <c r="C840" s="64" t="s">
        <v>2565</v>
      </c>
      <c r="D840" s="27">
        <v>18</v>
      </c>
      <c r="E840" s="15" t="s">
        <v>323</v>
      </c>
      <c r="F840" s="195">
        <v>90.14</v>
      </c>
      <c r="G840" s="64" t="s">
        <v>2563</v>
      </c>
      <c r="H840" s="23" t="s">
        <v>1766</v>
      </c>
      <c r="I840" s="23" t="s">
        <v>2568</v>
      </c>
    </row>
    <row r="841" spans="1:9" ht="90" x14ac:dyDescent="0.2">
      <c r="A841" s="67">
        <v>833</v>
      </c>
      <c r="B841" s="56" t="s">
        <v>2564</v>
      </c>
      <c r="C841" s="64" t="s">
        <v>2565</v>
      </c>
      <c r="D841" s="27">
        <v>18</v>
      </c>
      <c r="E841" s="15" t="s">
        <v>323</v>
      </c>
      <c r="F841" s="195">
        <v>90.14</v>
      </c>
      <c r="G841" s="64" t="s">
        <v>2563</v>
      </c>
      <c r="H841" s="23" t="s">
        <v>1766</v>
      </c>
      <c r="I841" s="23" t="s">
        <v>2569</v>
      </c>
    </row>
    <row r="842" spans="1:9" ht="90" x14ac:dyDescent="0.2">
      <c r="A842" s="67">
        <v>834</v>
      </c>
      <c r="B842" s="56" t="s">
        <v>2564</v>
      </c>
      <c r="C842" s="64" t="s">
        <v>2565</v>
      </c>
      <c r="D842" s="27">
        <v>18.8</v>
      </c>
      <c r="E842" s="15" t="s">
        <v>323</v>
      </c>
      <c r="F842" s="195">
        <v>90.14</v>
      </c>
      <c r="G842" s="64" t="s">
        <v>2563</v>
      </c>
      <c r="H842" s="23" t="s">
        <v>1766</v>
      </c>
      <c r="I842" s="23" t="s">
        <v>2569</v>
      </c>
    </row>
    <row r="843" spans="1:9" ht="157.5" x14ac:dyDescent="0.2">
      <c r="A843" s="67">
        <v>835</v>
      </c>
      <c r="B843" s="71" t="s">
        <v>170</v>
      </c>
      <c r="C843" s="54" t="s">
        <v>171</v>
      </c>
      <c r="D843" s="40">
        <v>17.3</v>
      </c>
      <c r="E843" s="53">
        <v>2.2000000000000002</v>
      </c>
      <c r="F843" s="17"/>
      <c r="G843" s="51" t="s">
        <v>1647</v>
      </c>
      <c r="H843" s="54" t="s">
        <v>309</v>
      </c>
      <c r="I843" s="82" t="s">
        <v>1648</v>
      </c>
    </row>
    <row r="844" spans="1:9" ht="157.5" x14ac:dyDescent="0.2">
      <c r="A844" s="67">
        <v>836</v>
      </c>
      <c r="B844" s="71" t="s">
        <v>170</v>
      </c>
      <c r="C844" s="54" t="s">
        <v>172</v>
      </c>
      <c r="D844" s="40">
        <v>12.9</v>
      </c>
      <c r="E844" s="40">
        <v>2.2000000000000002</v>
      </c>
      <c r="F844" s="17"/>
      <c r="G844" s="51" t="s">
        <v>1647</v>
      </c>
      <c r="H844" s="54" t="s">
        <v>185</v>
      </c>
      <c r="I844" s="82" t="s">
        <v>1648</v>
      </c>
    </row>
    <row r="845" spans="1:9" ht="148.5" customHeight="1" x14ac:dyDescent="0.2">
      <c r="A845" s="67">
        <v>837</v>
      </c>
      <c r="B845" s="69" t="s">
        <v>1745</v>
      </c>
      <c r="C845" s="64" t="s">
        <v>1746</v>
      </c>
      <c r="D845" s="13">
        <v>32.9</v>
      </c>
      <c r="E845" s="294">
        <v>2</v>
      </c>
      <c r="F845" s="57">
        <v>154.37</v>
      </c>
      <c r="G845" s="23" t="s">
        <v>1125</v>
      </c>
      <c r="H845" s="295" t="s">
        <v>2690</v>
      </c>
      <c r="I845" s="66" t="s">
        <v>1747</v>
      </c>
    </row>
    <row r="846" spans="1:9" ht="101.25" x14ac:dyDescent="0.2">
      <c r="A846" s="67">
        <v>838</v>
      </c>
      <c r="B846" s="71" t="s">
        <v>1216</v>
      </c>
      <c r="C846" s="51" t="s">
        <v>932</v>
      </c>
      <c r="D846" s="55">
        <v>49.8</v>
      </c>
      <c r="E846" s="52" t="s">
        <v>418</v>
      </c>
      <c r="F846" s="55"/>
      <c r="G846" s="51" t="s">
        <v>933</v>
      </c>
      <c r="H846" s="52" t="s">
        <v>697</v>
      </c>
      <c r="I846" s="51" t="s">
        <v>934</v>
      </c>
    </row>
    <row r="847" spans="1:9" ht="90" x14ac:dyDescent="0.2">
      <c r="A847" s="67">
        <v>839</v>
      </c>
      <c r="B847" s="71" t="s">
        <v>1215</v>
      </c>
      <c r="C847" s="51" t="s">
        <v>935</v>
      </c>
      <c r="D847" s="55">
        <v>31.7</v>
      </c>
      <c r="E847" s="52" t="s">
        <v>468</v>
      </c>
      <c r="F847" s="55"/>
      <c r="G847" s="54" t="s">
        <v>933</v>
      </c>
      <c r="H847" s="52" t="s">
        <v>1214</v>
      </c>
      <c r="I847" s="51" t="s">
        <v>936</v>
      </c>
    </row>
    <row r="848" spans="1:9" ht="100.5" x14ac:dyDescent="0.2">
      <c r="A848" s="67">
        <v>840</v>
      </c>
      <c r="B848" s="69" t="s">
        <v>1216</v>
      </c>
      <c r="C848" s="64" t="s">
        <v>935</v>
      </c>
      <c r="D848" s="12">
        <v>23</v>
      </c>
      <c r="E848" s="57" t="s">
        <v>468</v>
      </c>
      <c r="F848" s="12">
        <v>107.93</v>
      </c>
      <c r="G848" s="64" t="s">
        <v>933</v>
      </c>
      <c r="H848" s="57" t="s">
        <v>1844</v>
      </c>
      <c r="I848" s="64" t="s">
        <v>1245</v>
      </c>
    </row>
    <row r="849" spans="1:9" ht="101.25" x14ac:dyDescent="0.2">
      <c r="A849" s="67">
        <v>841</v>
      </c>
      <c r="B849" s="235" t="s">
        <v>689</v>
      </c>
      <c r="C849" s="158" t="s">
        <v>1493</v>
      </c>
      <c r="D849" s="236">
        <v>46</v>
      </c>
      <c r="E849" s="237">
        <v>2.5</v>
      </c>
      <c r="F849" s="238"/>
      <c r="G849" s="158" t="s">
        <v>604</v>
      </c>
      <c r="H849" s="239" t="s">
        <v>1063</v>
      </c>
      <c r="I849" s="158" t="s">
        <v>811</v>
      </c>
    </row>
    <row r="850" spans="1:9" ht="78.75" x14ac:dyDescent="0.2">
      <c r="A850" s="67">
        <v>842</v>
      </c>
      <c r="B850" s="240" t="s">
        <v>689</v>
      </c>
      <c r="C850" s="241" t="s">
        <v>1494</v>
      </c>
      <c r="D850" s="334">
        <v>73</v>
      </c>
      <c r="E850" s="335" t="s">
        <v>812</v>
      </c>
      <c r="F850" s="336">
        <v>342.55</v>
      </c>
      <c r="G850" s="241" t="s">
        <v>922</v>
      </c>
      <c r="H850" s="242" t="s">
        <v>1844</v>
      </c>
      <c r="I850" s="241" t="s">
        <v>921</v>
      </c>
    </row>
    <row r="851" spans="1:9" ht="78.75" x14ac:dyDescent="0.2">
      <c r="A851" s="67">
        <v>843</v>
      </c>
      <c r="B851" s="240" t="s">
        <v>689</v>
      </c>
      <c r="C851" s="241" t="s">
        <v>1495</v>
      </c>
      <c r="D851" s="334">
        <v>100</v>
      </c>
      <c r="E851" s="335" t="s">
        <v>814</v>
      </c>
      <c r="F851" s="336">
        <v>469.25</v>
      </c>
      <c r="G851" s="241" t="s">
        <v>922</v>
      </c>
      <c r="H851" s="242" t="s">
        <v>1844</v>
      </c>
      <c r="I851" s="241" t="s">
        <v>921</v>
      </c>
    </row>
    <row r="852" spans="1:9" ht="90" x14ac:dyDescent="0.2">
      <c r="A852" s="67">
        <v>844</v>
      </c>
      <c r="B852" s="240" t="s">
        <v>689</v>
      </c>
      <c r="C852" s="241" t="s">
        <v>1495</v>
      </c>
      <c r="D852" s="334">
        <v>284</v>
      </c>
      <c r="E852" s="335">
        <v>2.5</v>
      </c>
      <c r="F852" s="336">
        <v>1332.67</v>
      </c>
      <c r="G852" s="241" t="s">
        <v>922</v>
      </c>
      <c r="H852" s="242" t="s">
        <v>1844</v>
      </c>
      <c r="I852" s="241" t="s">
        <v>924</v>
      </c>
    </row>
    <row r="853" spans="1:9" ht="101.25" x14ac:dyDescent="0.2">
      <c r="A853" s="67">
        <v>845</v>
      </c>
      <c r="B853" s="244" t="s">
        <v>689</v>
      </c>
      <c r="C853" s="241" t="s">
        <v>1495</v>
      </c>
      <c r="D853" s="334">
        <v>265.3</v>
      </c>
      <c r="E853" s="335">
        <v>2.5</v>
      </c>
      <c r="F853" s="336">
        <v>1244.92</v>
      </c>
      <c r="G853" s="241" t="s">
        <v>922</v>
      </c>
      <c r="H853" s="242" t="s">
        <v>1844</v>
      </c>
      <c r="I853" s="243" t="s">
        <v>923</v>
      </c>
    </row>
    <row r="854" spans="1:9" ht="90" x14ac:dyDescent="0.2">
      <c r="A854" s="67">
        <v>846</v>
      </c>
      <c r="B854" s="240" t="s">
        <v>689</v>
      </c>
      <c r="C854" s="241" t="s">
        <v>1495</v>
      </c>
      <c r="D854" s="334">
        <v>383.4</v>
      </c>
      <c r="E854" s="335">
        <v>2.5</v>
      </c>
      <c r="F854" s="336">
        <v>1799.1</v>
      </c>
      <c r="G854" s="241" t="s">
        <v>922</v>
      </c>
      <c r="H854" s="242" t="s">
        <v>1844</v>
      </c>
      <c r="I854" s="241" t="s">
        <v>924</v>
      </c>
    </row>
    <row r="855" spans="1:9" ht="123.75" x14ac:dyDescent="0.2">
      <c r="A855" s="67">
        <v>847</v>
      </c>
      <c r="B855" s="240" t="str">
        <f>B849</f>
        <v>КУП "Минская овощная фабрика" УНП 600068771   тел. +375 17 5113248</v>
      </c>
      <c r="C855" s="241" t="s">
        <v>1496</v>
      </c>
      <c r="D855" s="334">
        <v>564.29999999999995</v>
      </c>
      <c r="E855" s="335">
        <v>2.5</v>
      </c>
      <c r="F855" s="336">
        <v>1588.79</v>
      </c>
      <c r="G855" s="241" t="s">
        <v>922</v>
      </c>
      <c r="H855" s="242" t="s">
        <v>1844</v>
      </c>
      <c r="I855" s="241" t="s">
        <v>925</v>
      </c>
    </row>
    <row r="856" spans="1:9" ht="101.25" x14ac:dyDescent="0.2">
      <c r="A856" s="67">
        <v>848</v>
      </c>
      <c r="B856" s="240" t="s">
        <v>689</v>
      </c>
      <c r="C856" s="241" t="s">
        <v>1496</v>
      </c>
      <c r="D856" s="334">
        <v>26.5</v>
      </c>
      <c r="E856" s="335">
        <v>2.5</v>
      </c>
      <c r="F856" s="336">
        <v>124.35</v>
      </c>
      <c r="G856" s="241" t="s">
        <v>312</v>
      </c>
      <c r="H856" s="242" t="s">
        <v>1844</v>
      </c>
      <c r="I856" s="241" t="s">
        <v>1065</v>
      </c>
    </row>
    <row r="857" spans="1:9" ht="123.75" x14ac:dyDescent="0.2">
      <c r="A857" s="67">
        <v>849</v>
      </c>
      <c r="B857" s="235" t="str">
        <f>B849</f>
        <v>КУП "Минская овощная фабрика" УНП 600068771   тел. +375 17 5113248</v>
      </c>
      <c r="C857" s="158" t="s">
        <v>1496</v>
      </c>
      <c r="D857" s="236">
        <v>149.80000000000001</v>
      </c>
      <c r="E857" s="237">
        <v>2.5</v>
      </c>
      <c r="F857" s="238"/>
      <c r="G857" s="158" t="s">
        <v>604</v>
      </c>
      <c r="H857" s="239" t="s">
        <v>1064</v>
      </c>
      <c r="I857" s="158" t="s">
        <v>926</v>
      </c>
    </row>
    <row r="858" spans="1:9" ht="176.25" customHeight="1" x14ac:dyDescent="0.2">
      <c r="A858" s="67">
        <v>850</v>
      </c>
      <c r="B858" s="240" t="str">
        <f>B851</f>
        <v>КУП "Минская овощная фабрика" УНП 600068771   тел. +375 17 5113248</v>
      </c>
      <c r="C858" s="241" t="s">
        <v>1497</v>
      </c>
      <c r="D858" s="334">
        <v>34</v>
      </c>
      <c r="E858" s="335">
        <v>3</v>
      </c>
      <c r="F858" s="336">
        <v>159.55000000000001</v>
      </c>
      <c r="G858" s="241" t="s">
        <v>690</v>
      </c>
      <c r="H858" s="242" t="s">
        <v>1844</v>
      </c>
      <c r="I858" s="241" t="s">
        <v>927</v>
      </c>
    </row>
    <row r="859" spans="1:9" ht="172.5" customHeight="1" x14ac:dyDescent="0.2">
      <c r="A859" s="67">
        <v>851</v>
      </c>
      <c r="B859" s="240" t="str">
        <f>B857</f>
        <v>КУП "Минская овощная фабрика" УНП 600068771   тел. +375 17 5113248</v>
      </c>
      <c r="C859" s="241" t="s">
        <v>1497</v>
      </c>
      <c r="D859" s="334">
        <v>44.9</v>
      </c>
      <c r="E859" s="335">
        <v>3</v>
      </c>
      <c r="F859" s="336">
        <v>210.69</v>
      </c>
      <c r="G859" s="241" t="s">
        <v>690</v>
      </c>
      <c r="H859" s="242" t="s">
        <v>1844</v>
      </c>
      <c r="I859" s="241" t="s">
        <v>691</v>
      </c>
    </row>
    <row r="860" spans="1:9" ht="190.5" customHeight="1" x14ac:dyDescent="0.2">
      <c r="A860" s="67">
        <v>852</v>
      </c>
      <c r="B860" s="235" t="s">
        <v>689</v>
      </c>
      <c r="C860" s="159" t="s">
        <v>1498</v>
      </c>
      <c r="D860" s="236">
        <v>1466.8</v>
      </c>
      <c r="E860" s="237">
        <v>1</v>
      </c>
      <c r="F860" s="238"/>
      <c r="G860" s="158" t="s">
        <v>268</v>
      </c>
      <c r="H860" s="239" t="s">
        <v>813</v>
      </c>
      <c r="I860" s="158" t="s">
        <v>928</v>
      </c>
    </row>
    <row r="861" spans="1:9" ht="78.75" x14ac:dyDescent="0.2">
      <c r="A861" s="67">
        <v>853</v>
      </c>
      <c r="B861" s="235" t="s">
        <v>689</v>
      </c>
      <c r="C861" s="159" t="s">
        <v>1499</v>
      </c>
      <c r="D861" s="236">
        <v>8.6</v>
      </c>
      <c r="E861" s="237">
        <v>1.5</v>
      </c>
      <c r="F861" s="238"/>
      <c r="G861" s="158" t="s">
        <v>690</v>
      </c>
      <c r="H861" s="257" t="s">
        <v>1500</v>
      </c>
      <c r="I861" s="158" t="s">
        <v>1501</v>
      </c>
    </row>
    <row r="862" spans="1:9" ht="106.5" customHeight="1" x14ac:dyDescent="0.2">
      <c r="A862" s="67">
        <v>854</v>
      </c>
      <c r="B862" s="244" t="s">
        <v>689</v>
      </c>
      <c r="C862" s="242" t="s">
        <v>1497</v>
      </c>
      <c r="D862" s="334">
        <v>24.8</v>
      </c>
      <c r="E862" s="335">
        <v>3</v>
      </c>
      <c r="F862" s="336">
        <v>124.19</v>
      </c>
      <c r="G862" s="242" t="s">
        <v>922</v>
      </c>
      <c r="H862" s="337" t="s">
        <v>1766</v>
      </c>
      <c r="I862" s="242" t="s">
        <v>2200</v>
      </c>
    </row>
    <row r="863" spans="1:9" ht="157.5" x14ac:dyDescent="0.2">
      <c r="A863" s="67">
        <v>855</v>
      </c>
      <c r="B863" s="244" t="s">
        <v>689</v>
      </c>
      <c r="C863" s="242" t="s">
        <v>1497</v>
      </c>
      <c r="D863" s="413">
        <v>6.2</v>
      </c>
      <c r="E863" s="335">
        <v>3</v>
      </c>
      <c r="F863" s="413">
        <v>31.05</v>
      </c>
      <c r="G863" s="242" t="s">
        <v>605</v>
      </c>
      <c r="H863" s="337" t="s">
        <v>1766</v>
      </c>
      <c r="I863" s="337" t="s">
        <v>2199</v>
      </c>
    </row>
    <row r="864" spans="1:9" ht="78.75" x14ac:dyDescent="0.2">
      <c r="A864" s="67">
        <v>856</v>
      </c>
      <c r="B864" s="235" t="s">
        <v>689</v>
      </c>
      <c r="C864" s="159" t="s">
        <v>1499</v>
      </c>
      <c r="D864" s="236">
        <v>14.4</v>
      </c>
      <c r="E864" s="237">
        <v>1.5</v>
      </c>
      <c r="F864" s="238"/>
      <c r="G864" s="158" t="s">
        <v>690</v>
      </c>
      <c r="H864" s="257" t="s">
        <v>1500</v>
      </c>
      <c r="I864" s="158" t="s">
        <v>1501</v>
      </c>
    </row>
    <row r="865" spans="1:9" ht="157.5" x14ac:dyDescent="0.2">
      <c r="A865" s="67">
        <v>857</v>
      </c>
      <c r="B865" s="235" t="s">
        <v>689</v>
      </c>
      <c r="C865" s="159" t="s">
        <v>1498</v>
      </c>
      <c r="D865" s="236">
        <v>26.9</v>
      </c>
      <c r="E865" s="237">
        <v>2</v>
      </c>
      <c r="F865" s="238"/>
      <c r="G865" s="158" t="s">
        <v>605</v>
      </c>
      <c r="H865" s="239" t="s">
        <v>1066</v>
      </c>
      <c r="I865" s="158" t="s">
        <v>929</v>
      </c>
    </row>
    <row r="866" spans="1:9" ht="117.75" customHeight="1" x14ac:dyDescent="0.2">
      <c r="A866" s="67">
        <v>858</v>
      </c>
      <c r="B866" s="68" t="s">
        <v>2269</v>
      </c>
      <c r="C866" s="309" t="s">
        <v>2270</v>
      </c>
      <c r="D866" s="33">
        <v>800.6</v>
      </c>
      <c r="E866" s="201" t="s">
        <v>2271</v>
      </c>
      <c r="F866" s="201"/>
      <c r="G866" s="201" t="s">
        <v>1187</v>
      </c>
      <c r="H866" s="201" t="s">
        <v>2272</v>
      </c>
      <c r="I866" s="309" t="s">
        <v>2273</v>
      </c>
    </row>
    <row r="867" spans="1:9" ht="106.5" customHeight="1" x14ac:dyDescent="0.2">
      <c r="A867" s="67">
        <v>859</v>
      </c>
      <c r="B867" s="68" t="s">
        <v>2269</v>
      </c>
      <c r="C867" s="309" t="s">
        <v>1189</v>
      </c>
      <c r="D867" s="33">
        <v>13.2</v>
      </c>
      <c r="E867" s="33">
        <v>3</v>
      </c>
      <c r="F867" s="201"/>
      <c r="G867" s="201" t="s">
        <v>1178</v>
      </c>
      <c r="H867" s="201" t="s">
        <v>2272</v>
      </c>
      <c r="I867" s="309" t="s">
        <v>1188</v>
      </c>
    </row>
    <row r="868" spans="1:9" ht="117" customHeight="1" x14ac:dyDescent="0.2">
      <c r="A868" s="67">
        <v>860</v>
      </c>
      <c r="B868" s="68" t="s">
        <v>2269</v>
      </c>
      <c r="C868" s="309" t="s">
        <v>1189</v>
      </c>
      <c r="D868" s="33">
        <v>14.4</v>
      </c>
      <c r="E868" s="33">
        <v>3</v>
      </c>
      <c r="F868" s="201"/>
      <c r="G868" s="201" t="s">
        <v>1178</v>
      </c>
      <c r="H868" s="201" t="s">
        <v>2272</v>
      </c>
      <c r="I868" s="309" t="s">
        <v>1190</v>
      </c>
    </row>
    <row r="869" spans="1:9" ht="123.75" x14ac:dyDescent="0.2">
      <c r="A869" s="67">
        <v>861</v>
      </c>
      <c r="B869" s="68" t="s">
        <v>2269</v>
      </c>
      <c r="C869" s="309" t="s">
        <v>1189</v>
      </c>
      <c r="D869" s="33">
        <v>9.1999999999999993</v>
      </c>
      <c r="E869" s="33">
        <v>3</v>
      </c>
      <c r="F869" s="201"/>
      <c r="G869" s="201" t="s">
        <v>1178</v>
      </c>
      <c r="H869" s="201" t="s">
        <v>2272</v>
      </c>
      <c r="I869" s="309" t="s">
        <v>1190</v>
      </c>
    </row>
    <row r="870" spans="1:9" ht="123.75" x14ac:dyDescent="0.2">
      <c r="A870" s="67">
        <v>862</v>
      </c>
      <c r="B870" s="68" t="s">
        <v>2269</v>
      </c>
      <c r="C870" s="309" t="s">
        <v>1189</v>
      </c>
      <c r="D870" s="33">
        <v>10.5</v>
      </c>
      <c r="E870" s="33">
        <v>3</v>
      </c>
      <c r="F870" s="201"/>
      <c r="G870" s="201" t="s">
        <v>1178</v>
      </c>
      <c r="H870" s="201" t="s">
        <v>2272</v>
      </c>
      <c r="I870" s="309" t="s">
        <v>1190</v>
      </c>
    </row>
    <row r="871" spans="1:9" ht="120" customHeight="1" x14ac:dyDescent="0.2">
      <c r="A871" s="67">
        <v>863</v>
      </c>
      <c r="B871" s="68" t="s">
        <v>2269</v>
      </c>
      <c r="C871" s="309" t="s">
        <v>1189</v>
      </c>
      <c r="D871" s="33">
        <v>26.8</v>
      </c>
      <c r="E871" s="33">
        <v>3</v>
      </c>
      <c r="F871" s="201"/>
      <c r="G871" s="201" t="s">
        <v>1178</v>
      </c>
      <c r="H871" s="201" t="s">
        <v>2272</v>
      </c>
      <c r="I871" s="309" t="s">
        <v>1191</v>
      </c>
    </row>
    <row r="872" spans="1:9" ht="154.5" customHeight="1" x14ac:dyDescent="0.2">
      <c r="A872" s="67">
        <v>864</v>
      </c>
      <c r="B872" s="71" t="s">
        <v>2269</v>
      </c>
      <c r="C872" s="54" t="s">
        <v>2274</v>
      </c>
      <c r="D872" s="20">
        <v>65</v>
      </c>
      <c r="E872" s="20">
        <v>3</v>
      </c>
      <c r="F872" s="52"/>
      <c r="G872" s="52" t="s">
        <v>1192</v>
      </c>
      <c r="H872" s="52" t="s">
        <v>717</v>
      </c>
      <c r="I872" s="54" t="s">
        <v>1193</v>
      </c>
    </row>
    <row r="873" spans="1:9" ht="151.5" customHeight="1" x14ac:dyDescent="0.2">
      <c r="A873" s="67">
        <v>865</v>
      </c>
      <c r="B873" s="71" t="s">
        <v>2269</v>
      </c>
      <c r="C873" s="54" t="s">
        <v>2275</v>
      </c>
      <c r="D873" s="20">
        <v>60.4</v>
      </c>
      <c r="E873" s="20">
        <v>3</v>
      </c>
      <c r="F873" s="52"/>
      <c r="G873" s="52" t="s">
        <v>1192</v>
      </c>
      <c r="H873" s="52" t="s">
        <v>2319</v>
      </c>
      <c r="I873" s="54" t="s">
        <v>1194</v>
      </c>
    </row>
    <row r="874" spans="1:9" ht="167.25" x14ac:dyDescent="0.2">
      <c r="A874" s="67">
        <v>866</v>
      </c>
      <c r="B874" s="68" t="s">
        <v>2269</v>
      </c>
      <c r="C874" s="309" t="s">
        <v>2276</v>
      </c>
      <c r="D874" s="33">
        <v>41.2</v>
      </c>
      <c r="E874" s="33">
        <v>3</v>
      </c>
      <c r="F874" s="201"/>
      <c r="G874" s="201" t="s">
        <v>1178</v>
      </c>
      <c r="H874" s="201" t="s">
        <v>2272</v>
      </c>
      <c r="I874" s="309" t="s">
        <v>1200</v>
      </c>
    </row>
    <row r="875" spans="1:9" ht="167.25" x14ac:dyDescent="0.2">
      <c r="A875" s="67">
        <v>867</v>
      </c>
      <c r="B875" s="68" t="s">
        <v>2269</v>
      </c>
      <c r="C875" s="309" t="s">
        <v>2277</v>
      </c>
      <c r="D875" s="33">
        <v>37.299999999999997</v>
      </c>
      <c r="E875" s="33">
        <v>3</v>
      </c>
      <c r="F875" s="201"/>
      <c r="G875" s="201" t="s">
        <v>1178</v>
      </c>
      <c r="H875" s="201" t="s">
        <v>2272</v>
      </c>
      <c r="I875" s="309" t="s">
        <v>1201</v>
      </c>
    </row>
    <row r="876" spans="1:9" ht="167.25" x14ac:dyDescent="0.2">
      <c r="A876" s="67">
        <v>868</v>
      </c>
      <c r="B876" s="68" t="s">
        <v>2269</v>
      </c>
      <c r="C876" s="309" t="s">
        <v>2277</v>
      </c>
      <c r="D876" s="33">
        <v>21.3</v>
      </c>
      <c r="E876" s="33">
        <v>3</v>
      </c>
      <c r="F876" s="201"/>
      <c r="G876" s="201" t="s">
        <v>1178</v>
      </c>
      <c r="H876" s="201" t="s">
        <v>2272</v>
      </c>
      <c r="I876" s="309" t="s">
        <v>1200</v>
      </c>
    </row>
    <row r="877" spans="1:9" ht="161.25" customHeight="1" x14ac:dyDescent="0.2">
      <c r="A877" s="67">
        <v>869</v>
      </c>
      <c r="B877" s="68" t="s">
        <v>2269</v>
      </c>
      <c r="C877" s="309" t="s">
        <v>2277</v>
      </c>
      <c r="D877" s="33">
        <v>32.9</v>
      </c>
      <c r="E877" s="33">
        <v>3</v>
      </c>
      <c r="F877" s="201"/>
      <c r="G877" s="201" t="s">
        <v>1178</v>
      </c>
      <c r="H877" s="201" t="s">
        <v>2272</v>
      </c>
      <c r="I877" s="309" t="s">
        <v>2314</v>
      </c>
    </row>
    <row r="878" spans="1:9" ht="148.5" customHeight="1" x14ac:dyDescent="0.2">
      <c r="A878" s="67">
        <v>870</v>
      </c>
      <c r="B878" s="68" t="s">
        <v>2269</v>
      </c>
      <c r="C878" s="309" t="s">
        <v>2278</v>
      </c>
      <c r="D878" s="33">
        <v>34.4</v>
      </c>
      <c r="E878" s="33">
        <v>3</v>
      </c>
      <c r="F878" s="201"/>
      <c r="G878" s="201" t="s">
        <v>1178</v>
      </c>
      <c r="H878" s="201" t="s">
        <v>2272</v>
      </c>
      <c r="I878" s="309" t="s">
        <v>1202</v>
      </c>
    </row>
    <row r="879" spans="1:9" ht="153" customHeight="1" x14ac:dyDescent="0.2">
      <c r="A879" s="67">
        <v>871</v>
      </c>
      <c r="B879" s="68" t="s">
        <v>2269</v>
      </c>
      <c r="C879" s="309" t="s">
        <v>2278</v>
      </c>
      <c r="D879" s="33">
        <v>17.5</v>
      </c>
      <c r="E879" s="33">
        <v>3</v>
      </c>
      <c r="F879" s="201"/>
      <c r="G879" s="201" t="s">
        <v>1178</v>
      </c>
      <c r="H879" s="201" t="s">
        <v>2272</v>
      </c>
      <c r="I879" s="309" t="s">
        <v>1202</v>
      </c>
    </row>
    <row r="880" spans="1:9" ht="150.75" customHeight="1" x14ac:dyDescent="0.2">
      <c r="A880" s="67">
        <v>872</v>
      </c>
      <c r="B880" s="68" t="s">
        <v>2269</v>
      </c>
      <c r="C880" s="309" t="s">
        <v>2278</v>
      </c>
      <c r="D880" s="33">
        <v>16.899999999999999</v>
      </c>
      <c r="E880" s="33">
        <v>3</v>
      </c>
      <c r="F880" s="201"/>
      <c r="G880" s="201" t="s">
        <v>1178</v>
      </c>
      <c r="H880" s="201" t="s">
        <v>2272</v>
      </c>
      <c r="I880" s="309" t="s">
        <v>1202</v>
      </c>
    </row>
    <row r="881" spans="1:9" ht="153" customHeight="1" x14ac:dyDescent="0.2">
      <c r="A881" s="67">
        <v>873</v>
      </c>
      <c r="B881" s="71" t="s">
        <v>2269</v>
      </c>
      <c r="C881" s="54" t="s">
        <v>2278</v>
      </c>
      <c r="D881" s="20">
        <v>13.3</v>
      </c>
      <c r="E881" s="20">
        <v>3</v>
      </c>
      <c r="F881" s="52"/>
      <c r="G881" s="52" t="s">
        <v>1178</v>
      </c>
      <c r="H881" s="52" t="s">
        <v>2320</v>
      </c>
      <c r="I881" s="54" t="s">
        <v>1202</v>
      </c>
    </row>
    <row r="882" spans="1:9" ht="148.5" customHeight="1" x14ac:dyDescent="0.2">
      <c r="A882" s="67">
        <v>874</v>
      </c>
      <c r="B882" s="68" t="s">
        <v>2269</v>
      </c>
      <c r="C882" s="309" t="s">
        <v>2278</v>
      </c>
      <c r="D882" s="33">
        <v>19</v>
      </c>
      <c r="E882" s="33">
        <v>3</v>
      </c>
      <c r="F882" s="201"/>
      <c r="G882" s="201" t="s">
        <v>1178</v>
      </c>
      <c r="H882" s="201" t="s">
        <v>2272</v>
      </c>
      <c r="I882" s="309" t="s">
        <v>1202</v>
      </c>
    </row>
    <row r="883" spans="1:9" ht="123.75" x14ac:dyDescent="0.2">
      <c r="A883" s="67">
        <v>875</v>
      </c>
      <c r="B883" s="71" t="s">
        <v>2269</v>
      </c>
      <c r="C883" s="54" t="s">
        <v>1536</v>
      </c>
      <c r="D883" s="20">
        <v>204</v>
      </c>
      <c r="E883" s="20" t="s">
        <v>1726</v>
      </c>
      <c r="F883" s="52"/>
      <c r="G883" s="52" t="s">
        <v>562</v>
      </c>
      <c r="H883" s="52" t="s">
        <v>2321</v>
      </c>
      <c r="I883" s="54" t="s">
        <v>1537</v>
      </c>
    </row>
    <row r="884" spans="1:9" ht="101.25" x14ac:dyDescent="0.2">
      <c r="A884" s="67">
        <v>876</v>
      </c>
      <c r="B884" s="69" t="s">
        <v>2269</v>
      </c>
      <c r="C884" s="23" t="s">
        <v>1538</v>
      </c>
      <c r="D884" s="13">
        <v>54.4</v>
      </c>
      <c r="E884" s="13">
        <v>3</v>
      </c>
      <c r="F884" s="57">
        <v>255.27</v>
      </c>
      <c r="G884" s="57" t="s">
        <v>2691</v>
      </c>
      <c r="H884" s="57" t="s">
        <v>1844</v>
      </c>
      <c r="I884" s="23" t="s">
        <v>1539</v>
      </c>
    </row>
    <row r="885" spans="1:9" ht="56.25" x14ac:dyDescent="0.2">
      <c r="A885" s="67">
        <v>877</v>
      </c>
      <c r="B885" s="68" t="s">
        <v>2269</v>
      </c>
      <c r="C885" s="309" t="s">
        <v>1540</v>
      </c>
      <c r="D885" s="33">
        <v>11.5</v>
      </c>
      <c r="E885" s="10" t="s">
        <v>1541</v>
      </c>
      <c r="F885" s="201"/>
      <c r="G885" s="201" t="s">
        <v>1542</v>
      </c>
      <c r="H885" s="201" t="s">
        <v>117</v>
      </c>
      <c r="I885" s="309" t="s">
        <v>1543</v>
      </c>
    </row>
    <row r="886" spans="1:9" ht="56.25" x14ac:dyDescent="0.2">
      <c r="A886" s="67">
        <v>878</v>
      </c>
      <c r="B886" s="68" t="s">
        <v>2269</v>
      </c>
      <c r="C886" s="309" t="s">
        <v>1544</v>
      </c>
      <c r="D886" s="33">
        <v>11.4</v>
      </c>
      <c r="E886" s="10" t="s">
        <v>1545</v>
      </c>
      <c r="F886" s="201"/>
      <c r="G886" s="201" t="s">
        <v>1542</v>
      </c>
      <c r="H886" s="201" t="s">
        <v>117</v>
      </c>
      <c r="I886" s="309" t="s">
        <v>1546</v>
      </c>
    </row>
    <row r="887" spans="1:9" ht="56.25" x14ac:dyDescent="0.2">
      <c r="A887" s="67">
        <v>879</v>
      </c>
      <c r="B887" s="68" t="s">
        <v>2269</v>
      </c>
      <c r="C887" s="309" t="s">
        <v>1547</v>
      </c>
      <c r="D887" s="33">
        <v>11.6</v>
      </c>
      <c r="E887" s="10" t="s">
        <v>1548</v>
      </c>
      <c r="F887" s="201"/>
      <c r="G887" s="201" t="s">
        <v>1542</v>
      </c>
      <c r="H887" s="201" t="s">
        <v>117</v>
      </c>
      <c r="I887" s="309" t="s">
        <v>1549</v>
      </c>
    </row>
    <row r="888" spans="1:9" ht="56.25" x14ac:dyDescent="0.2">
      <c r="A888" s="67">
        <v>880</v>
      </c>
      <c r="B888" s="68" t="s">
        <v>2269</v>
      </c>
      <c r="C888" s="309" t="s">
        <v>1550</v>
      </c>
      <c r="D888" s="33">
        <v>11.5</v>
      </c>
      <c r="E888" s="10" t="s">
        <v>1541</v>
      </c>
      <c r="F888" s="201"/>
      <c r="G888" s="201" t="s">
        <v>1542</v>
      </c>
      <c r="H888" s="201" t="s">
        <v>117</v>
      </c>
      <c r="I888" s="309" t="s">
        <v>1551</v>
      </c>
    </row>
    <row r="889" spans="1:9" ht="56.25" x14ac:dyDescent="0.2">
      <c r="A889" s="67">
        <v>881</v>
      </c>
      <c r="B889" s="345" t="s">
        <v>2269</v>
      </c>
      <c r="C889" s="309" t="s">
        <v>1552</v>
      </c>
      <c r="D889" s="33">
        <v>11.5</v>
      </c>
      <c r="E889" s="10" t="s">
        <v>1541</v>
      </c>
      <c r="F889" s="201"/>
      <c r="G889" s="201" t="s">
        <v>1542</v>
      </c>
      <c r="H889" s="201" t="s">
        <v>117</v>
      </c>
      <c r="I889" s="309" t="s">
        <v>1553</v>
      </c>
    </row>
    <row r="890" spans="1:9" ht="56.25" x14ac:dyDescent="0.2">
      <c r="A890" s="67">
        <v>882</v>
      </c>
      <c r="B890" s="345" t="s">
        <v>2269</v>
      </c>
      <c r="C890" s="309" t="s">
        <v>1554</v>
      </c>
      <c r="D890" s="33">
        <v>11.5</v>
      </c>
      <c r="E890" s="10" t="s">
        <v>1541</v>
      </c>
      <c r="F890" s="201"/>
      <c r="G890" s="201" t="s">
        <v>1542</v>
      </c>
      <c r="H890" s="201" t="s">
        <v>117</v>
      </c>
      <c r="I890" s="309" t="s">
        <v>1555</v>
      </c>
    </row>
    <row r="891" spans="1:9" ht="56.25" x14ac:dyDescent="0.2">
      <c r="A891" s="67">
        <v>883</v>
      </c>
      <c r="B891" s="68" t="s">
        <v>2269</v>
      </c>
      <c r="C891" s="309" t="s">
        <v>1556</v>
      </c>
      <c r="D891" s="33">
        <v>11.5</v>
      </c>
      <c r="E891" s="10" t="s">
        <v>1541</v>
      </c>
      <c r="F891" s="201"/>
      <c r="G891" s="201" t="s">
        <v>1542</v>
      </c>
      <c r="H891" s="201" t="s">
        <v>117</v>
      </c>
      <c r="I891" s="309" t="s">
        <v>1557</v>
      </c>
    </row>
    <row r="892" spans="1:9" ht="56.25" x14ac:dyDescent="0.2">
      <c r="A892" s="67">
        <v>884</v>
      </c>
      <c r="B892" s="68" t="s">
        <v>2269</v>
      </c>
      <c r="C892" s="309" t="s">
        <v>1558</v>
      </c>
      <c r="D892" s="33">
        <v>11.4</v>
      </c>
      <c r="E892" s="10" t="s">
        <v>1545</v>
      </c>
      <c r="F892" s="201"/>
      <c r="G892" s="201" t="s">
        <v>1542</v>
      </c>
      <c r="H892" s="201" t="s">
        <v>117</v>
      </c>
      <c r="I892" s="309" t="s">
        <v>1559</v>
      </c>
    </row>
    <row r="893" spans="1:9" ht="56.25" x14ac:dyDescent="0.2">
      <c r="A893" s="67">
        <v>885</v>
      </c>
      <c r="B893" s="68" t="s">
        <v>2269</v>
      </c>
      <c r="C893" s="309" t="s">
        <v>1560</v>
      </c>
      <c r="D893" s="33">
        <v>11.5</v>
      </c>
      <c r="E893" s="10" t="s">
        <v>1541</v>
      </c>
      <c r="F893" s="201"/>
      <c r="G893" s="201" t="s">
        <v>1542</v>
      </c>
      <c r="H893" s="201" t="s">
        <v>117</v>
      </c>
      <c r="I893" s="309" t="s">
        <v>1561</v>
      </c>
    </row>
    <row r="894" spans="1:9" ht="56.25" x14ac:dyDescent="0.2">
      <c r="A894" s="67">
        <v>886</v>
      </c>
      <c r="B894" s="68" t="s">
        <v>2269</v>
      </c>
      <c r="C894" s="309" t="s">
        <v>1562</v>
      </c>
      <c r="D894" s="33">
        <v>11.6</v>
      </c>
      <c r="E894" s="10" t="s">
        <v>1548</v>
      </c>
      <c r="F894" s="201"/>
      <c r="G894" s="201" t="s">
        <v>1542</v>
      </c>
      <c r="H894" s="201" t="s">
        <v>117</v>
      </c>
      <c r="I894" s="309" t="s">
        <v>1563</v>
      </c>
    </row>
    <row r="895" spans="1:9" ht="56.25" x14ac:dyDescent="0.2">
      <c r="A895" s="67">
        <v>887</v>
      </c>
      <c r="B895" s="68" t="s">
        <v>2269</v>
      </c>
      <c r="C895" s="309" t="s">
        <v>1564</v>
      </c>
      <c r="D895" s="33">
        <v>11.5</v>
      </c>
      <c r="E895" s="10" t="s">
        <v>1541</v>
      </c>
      <c r="F895" s="201"/>
      <c r="G895" s="201" t="s">
        <v>1542</v>
      </c>
      <c r="H895" s="201" t="s">
        <v>117</v>
      </c>
      <c r="I895" s="309" t="s">
        <v>1565</v>
      </c>
    </row>
    <row r="896" spans="1:9" ht="56.25" x14ac:dyDescent="0.2">
      <c r="A896" s="67">
        <v>888</v>
      </c>
      <c r="B896" s="68" t="s">
        <v>2269</v>
      </c>
      <c r="C896" s="309" t="s">
        <v>1566</v>
      </c>
      <c r="D896" s="33">
        <v>11.5</v>
      </c>
      <c r="E896" s="10" t="s">
        <v>1541</v>
      </c>
      <c r="F896" s="201"/>
      <c r="G896" s="201" t="s">
        <v>1542</v>
      </c>
      <c r="H896" s="201" t="s">
        <v>117</v>
      </c>
      <c r="I896" s="309" t="s">
        <v>1567</v>
      </c>
    </row>
    <row r="897" spans="1:9" ht="56.25" x14ac:dyDescent="0.2">
      <c r="A897" s="67">
        <v>889</v>
      </c>
      <c r="B897" s="68" t="s">
        <v>2269</v>
      </c>
      <c r="C897" s="309" t="s">
        <v>1568</v>
      </c>
      <c r="D897" s="33">
        <v>11.8</v>
      </c>
      <c r="E897" s="10" t="s">
        <v>1569</v>
      </c>
      <c r="F897" s="201"/>
      <c r="G897" s="201" t="s">
        <v>1542</v>
      </c>
      <c r="H897" s="201" t="s">
        <v>117</v>
      </c>
      <c r="I897" s="309" t="s">
        <v>1570</v>
      </c>
    </row>
    <row r="898" spans="1:9" ht="56.25" x14ac:dyDescent="0.2">
      <c r="A898" s="67">
        <v>890</v>
      </c>
      <c r="B898" s="68" t="s">
        <v>2269</v>
      </c>
      <c r="C898" s="309" t="s">
        <v>1571</v>
      </c>
      <c r="D898" s="33">
        <v>11.7</v>
      </c>
      <c r="E898" s="10" t="s">
        <v>1572</v>
      </c>
      <c r="F898" s="201"/>
      <c r="G898" s="201" t="s">
        <v>1542</v>
      </c>
      <c r="H898" s="201" t="s">
        <v>117</v>
      </c>
      <c r="I898" s="309" t="s">
        <v>1573</v>
      </c>
    </row>
    <row r="899" spans="1:9" ht="56.25" x14ac:dyDescent="0.2">
      <c r="A899" s="67">
        <v>891</v>
      </c>
      <c r="B899" s="68" t="s">
        <v>2269</v>
      </c>
      <c r="C899" s="309" t="s">
        <v>1574</v>
      </c>
      <c r="D899" s="33">
        <v>11.7</v>
      </c>
      <c r="E899" s="10" t="s">
        <v>1572</v>
      </c>
      <c r="F899" s="201"/>
      <c r="G899" s="201" t="s">
        <v>1542</v>
      </c>
      <c r="H899" s="201" t="s">
        <v>117</v>
      </c>
      <c r="I899" s="309" t="s">
        <v>1575</v>
      </c>
    </row>
    <row r="900" spans="1:9" ht="56.25" x14ac:dyDescent="0.2">
      <c r="A900" s="67">
        <v>892</v>
      </c>
      <c r="B900" s="68" t="s">
        <v>2269</v>
      </c>
      <c r="C900" s="309" t="s">
        <v>1576</v>
      </c>
      <c r="D900" s="33">
        <v>14.3</v>
      </c>
      <c r="E900" s="10" t="s">
        <v>1577</v>
      </c>
      <c r="F900" s="201"/>
      <c r="G900" s="201" t="s">
        <v>1542</v>
      </c>
      <c r="H900" s="201" t="s">
        <v>117</v>
      </c>
      <c r="I900" s="309" t="s">
        <v>1578</v>
      </c>
    </row>
    <row r="901" spans="1:9" ht="56.25" x14ac:dyDescent="0.2">
      <c r="A901" s="67">
        <v>893</v>
      </c>
      <c r="B901" s="68" t="s">
        <v>2269</v>
      </c>
      <c r="C901" s="309" t="s">
        <v>1579</v>
      </c>
      <c r="D901" s="33">
        <v>14.4</v>
      </c>
      <c r="E901" s="10" t="s">
        <v>1580</v>
      </c>
      <c r="F901" s="201"/>
      <c r="G901" s="201" t="s">
        <v>1542</v>
      </c>
      <c r="H901" s="201" t="s">
        <v>117</v>
      </c>
      <c r="I901" s="309" t="s">
        <v>1581</v>
      </c>
    </row>
    <row r="902" spans="1:9" ht="56.25" x14ac:dyDescent="0.2">
      <c r="A902" s="67">
        <v>894</v>
      </c>
      <c r="B902" s="68" t="s">
        <v>2269</v>
      </c>
      <c r="C902" s="309" t="s">
        <v>1582</v>
      </c>
      <c r="D902" s="33">
        <v>14</v>
      </c>
      <c r="E902" s="10" t="s">
        <v>1583</v>
      </c>
      <c r="F902" s="201"/>
      <c r="G902" s="201" t="s">
        <v>1542</v>
      </c>
      <c r="H902" s="201" t="s">
        <v>117</v>
      </c>
      <c r="I902" s="309" t="s">
        <v>1584</v>
      </c>
    </row>
    <row r="903" spans="1:9" ht="56.25" x14ac:dyDescent="0.2">
      <c r="A903" s="67">
        <v>895</v>
      </c>
      <c r="B903" s="68" t="s">
        <v>2269</v>
      </c>
      <c r="C903" s="309" t="s">
        <v>1585</v>
      </c>
      <c r="D903" s="33">
        <v>14.1</v>
      </c>
      <c r="E903" s="10" t="s">
        <v>1586</v>
      </c>
      <c r="F903" s="201"/>
      <c r="G903" s="201" t="s">
        <v>1542</v>
      </c>
      <c r="H903" s="201" t="s">
        <v>117</v>
      </c>
      <c r="I903" s="309" t="s">
        <v>1587</v>
      </c>
    </row>
    <row r="904" spans="1:9" ht="56.25" x14ac:dyDescent="0.2">
      <c r="A904" s="67">
        <v>896</v>
      </c>
      <c r="B904" s="68" t="s">
        <v>2269</v>
      </c>
      <c r="C904" s="309" t="s">
        <v>1588</v>
      </c>
      <c r="D904" s="33">
        <v>13.8</v>
      </c>
      <c r="E904" s="10" t="s">
        <v>1589</v>
      </c>
      <c r="F904" s="201"/>
      <c r="G904" s="201" t="s">
        <v>1542</v>
      </c>
      <c r="H904" s="201" t="s">
        <v>117</v>
      </c>
      <c r="I904" s="309" t="s">
        <v>1590</v>
      </c>
    </row>
    <row r="905" spans="1:9" ht="56.25" x14ac:dyDescent="0.2">
      <c r="A905" s="67">
        <v>897</v>
      </c>
      <c r="B905" s="68" t="s">
        <v>2269</v>
      </c>
      <c r="C905" s="309" t="s">
        <v>1591</v>
      </c>
      <c r="D905" s="33">
        <v>13.8</v>
      </c>
      <c r="E905" s="10" t="s">
        <v>1589</v>
      </c>
      <c r="F905" s="201"/>
      <c r="G905" s="201" t="s">
        <v>1542</v>
      </c>
      <c r="H905" s="201" t="s">
        <v>117</v>
      </c>
      <c r="I905" s="309" t="s">
        <v>1592</v>
      </c>
    </row>
    <row r="906" spans="1:9" ht="56.25" x14ac:dyDescent="0.2">
      <c r="A906" s="67">
        <v>898</v>
      </c>
      <c r="B906" s="68" t="s">
        <v>2269</v>
      </c>
      <c r="C906" s="309" t="s">
        <v>2279</v>
      </c>
      <c r="D906" s="33">
        <v>7</v>
      </c>
      <c r="E906" s="10" t="s">
        <v>1593</v>
      </c>
      <c r="F906" s="201"/>
      <c r="G906" s="201" t="s">
        <v>1542</v>
      </c>
      <c r="H906" s="201" t="s">
        <v>117</v>
      </c>
      <c r="I906" s="309" t="s">
        <v>1594</v>
      </c>
    </row>
    <row r="907" spans="1:9" ht="56.25" x14ac:dyDescent="0.2">
      <c r="A907" s="67">
        <v>899</v>
      </c>
      <c r="B907" s="68" t="s">
        <v>2269</v>
      </c>
      <c r="C907" s="309" t="s">
        <v>2280</v>
      </c>
      <c r="D907" s="33">
        <v>7</v>
      </c>
      <c r="E907" s="10" t="s">
        <v>1593</v>
      </c>
      <c r="F907" s="201"/>
      <c r="G907" s="201" t="s">
        <v>1542</v>
      </c>
      <c r="H907" s="201" t="s">
        <v>117</v>
      </c>
      <c r="I907" s="309" t="s">
        <v>1595</v>
      </c>
    </row>
    <row r="908" spans="1:9" ht="56.25" x14ac:dyDescent="0.2">
      <c r="A908" s="67">
        <v>900</v>
      </c>
      <c r="B908" s="68" t="s">
        <v>2269</v>
      </c>
      <c r="C908" s="309" t="s">
        <v>2281</v>
      </c>
      <c r="D908" s="33">
        <v>13.8</v>
      </c>
      <c r="E908" s="10" t="s">
        <v>1596</v>
      </c>
      <c r="F908" s="201"/>
      <c r="G908" s="201" t="s">
        <v>1542</v>
      </c>
      <c r="H908" s="201" t="s">
        <v>117</v>
      </c>
      <c r="I908" s="309" t="s">
        <v>1597</v>
      </c>
    </row>
    <row r="909" spans="1:9" ht="56.25" x14ac:dyDescent="0.2">
      <c r="A909" s="67">
        <v>901</v>
      </c>
      <c r="B909" s="71" t="s">
        <v>2269</v>
      </c>
      <c r="C909" s="54" t="s">
        <v>2282</v>
      </c>
      <c r="D909" s="20">
        <v>11.6</v>
      </c>
      <c r="E909" s="53" t="s">
        <v>1598</v>
      </c>
      <c r="F909" s="52"/>
      <c r="G909" s="52" t="s">
        <v>1542</v>
      </c>
      <c r="H909" s="52" t="s">
        <v>117</v>
      </c>
      <c r="I909" s="54" t="s">
        <v>1599</v>
      </c>
    </row>
    <row r="910" spans="1:9" ht="123.75" x14ac:dyDescent="0.2">
      <c r="A910" s="67">
        <v>902</v>
      </c>
      <c r="B910" s="71" t="s">
        <v>2269</v>
      </c>
      <c r="C910" s="54" t="s">
        <v>2283</v>
      </c>
      <c r="D910" s="20">
        <v>174</v>
      </c>
      <c r="E910" s="20" t="s">
        <v>2284</v>
      </c>
      <c r="F910" s="52"/>
      <c r="G910" s="52" t="s">
        <v>562</v>
      </c>
      <c r="H910" s="52" t="s">
        <v>117</v>
      </c>
      <c r="I910" s="54" t="s">
        <v>2285</v>
      </c>
    </row>
    <row r="911" spans="1:9" ht="123.75" x14ac:dyDescent="0.2">
      <c r="A911" s="67">
        <v>903</v>
      </c>
      <c r="B911" s="71" t="s">
        <v>2269</v>
      </c>
      <c r="C911" s="54" t="s">
        <v>1536</v>
      </c>
      <c r="D911" s="20">
        <v>216</v>
      </c>
      <c r="E911" s="20" t="s">
        <v>1726</v>
      </c>
      <c r="F911" s="52"/>
      <c r="G911" s="52" t="s">
        <v>562</v>
      </c>
      <c r="H911" s="52" t="s">
        <v>1642</v>
      </c>
      <c r="I911" s="54" t="s">
        <v>1537</v>
      </c>
    </row>
    <row r="912" spans="1:9" ht="90" x14ac:dyDescent="0.2">
      <c r="A912" s="67">
        <v>904</v>
      </c>
      <c r="B912" s="69" t="s">
        <v>2286</v>
      </c>
      <c r="C912" s="23" t="s">
        <v>2287</v>
      </c>
      <c r="D912" s="13">
        <v>25.4</v>
      </c>
      <c r="E912" s="13">
        <v>3</v>
      </c>
      <c r="F912" s="57">
        <v>127.19</v>
      </c>
      <c r="G912" s="57" t="s">
        <v>312</v>
      </c>
      <c r="H912" s="57" t="s">
        <v>1766</v>
      </c>
      <c r="I912" s="23" t="s">
        <v>2288</v>
      </c>
    </row>
    <row r="913" spans="1:9" ht="56.25" x14ac:dyDescent="0.2">
      <c r="A913" s="67">
        <v>905</v>
      </c>
      <c r="B913" s="71" t="s">
        <v>2289</v>
      </c>
      <c r="C913" s="54" t="s">
        <v>2361</v>
      </c>
      <c r="D913" s="20">
        <v>10.6</v>
      </c>
      <c r="E913" s="53" t="s">
        <v>2290</v>
      </c>
      <c r="F913" s="52"/>
      <c r="G913" s="52" t="s">
        <v>1542</v>
      </c>
      <c r="H913" s="52" t="s">
        <v>117</v>
      </c>
      <c r="I913" s="54" t="s">
        <v>2291</v>
      </c>
    </row>
    <row r="914" spans="1:9" ht="56.25" x14ac:dyDescent="0.2">
      <c r="A914" s="67">
        <v>906</v>
      </c>
      <c r="B914" s="71" t="s">
        <v>2289</v>
      </c>
      <c r="C914" s="54" t="s">
        <v>2292</v>
      </c>
      <c r="D914" s="20">
        <v>11.8</v>
      </c>
      <c r="E914" s="53" t="s">
        <v>1569</v>
      </c>
      <c r="F914" s="52"/>
      <c r="G914" s="52" t="s">
        <v>1542</v>
      </c>
      <c r="H914" s="52" t="s">
        <v>117</v>
      </c>
      <c r="I914" s="54" t="s">
        <v>2315</v>
      </c>
    </row>
    <row r="915" spans="1:9" ht="56.25" x14ac:dyDescent="0.2">
      <c r="A915" s="67">
        <v>907</v>
      </c>
      <c r="B915" s="71" t="s">
        <v>2289</v>
      </c>
      <c r="C915" s="54" t="s">
        <v>2293</v>
      </c>
      <c r="D915" s="20">
        <v>11.7</v>
      </c>
      <c r="E915" s="53" t="s">
        <v>1572</v>
      </c>
      <c r="F915" s="52"/>
      <c r="G915" s="52" t="s">
        <v>1542</v>
      </c>
      <c r="H915" s="52" t="s">
        <v>117</v>
      </c>
      <c r="I915" s="54" t="s">
        <v>2316</v>
      </c>
    </row>
    <row r="916" spans="1:9" ht="56.25" x14ac:dyDescent="0.2">
      <c r="A916" s="67">
        <v>908</v>
      </c>
      <c r="B916" s="71" t="s">
        <v>2289</v>
      </c>
      <c r="C916" s="54" t="s">
        <v>2294</v>
      </c>
      <c r="D916" s="20">
        <v>11.6</v>
      </c>
      <c r="E916" s="53" t="s">
        <v>1598</v>
      </c>
      <c r="F916" s="52"/>
      <c r="G916" s="52" t="s">
        <v>1542</v>
      </c>
      <c r="H916" s="52" t="s">
        <v>117</v>
      </c>
      <c r="I916" s="54" t="s">
        <v>2295</v>
      </c>
    </row>
    <row r="917" spans="1:9" ht="56.25" x14ac:dyDescent="0.2">
      <c r="A917" s="67">
        <v>909</v>
      </c>
      <c r="B917" s="71" t="s">
        <v>2289</v>
      </c>
      <c r="C917" s="54" t="s">
        <v>2296</v>
      </c>
      <c r="D917" s="20">
        <v>12.3</v>
      </c>
      <c r="E917" s="53" t="s">
        <v>2297</v>
      </c>
      <c r="F917" s="52"/>
      <c r="G917" s="52" t="s">
        <v>1542</v>
      </c>
      <c r="H917" s="52" t="s">
        <v>117</v>
      </c>
      <c r="I917" s="54" t="s">
        <v>2317</v>
      </c>
    </row>
    <row r="918" spans="1:9" ht="56.25" x14ac:dyDescent="0.2">
      <c r="A918" s="67">
        <v>910</v>
      </c>
      <c r="B918" s="71" t="s">
        <v>2289</v>
      </c>
      <c r="C918" s="54" t="s">
        <v>2298</v>
      </c>
      <c r="D918" s="20">
        <v>13.8</v>
      </c>
      <c r="E918" s="53" t="s">
        <v>1589</v>
      </c>
      <c r="F918" s="52"/>
      <c r="G918" s="52" t="s">
        <v>1542</v>
      </c>
      <c r="H918" s="52" t="s">
        <v>117</v>
      </c>
      <c r="I918" s="54" t="s">
        <v>2299</v>
      </c>
    </row>
    <row r="919" spans="1:9" ht="56.25" x14ac:dyDescent="0.2">
      <c r="A919" s="67">
        <v>911</v>
      </c>
      <c r="B919" s="71" t="s">
        <v>2289</v>
      </c>
      <c r="C919" s="54" t="s">
        <v>2300</v>
      </c>
      <c r="D919" s="20">
        <v>13.8</v>
      </c>
      <c r="E919" s="53" t="s">
        <v>1589</v>
      </c>
      <c r="F919" s="52"/>
      <c r="G919" s="52" t="s">
        <v>1542</v>
      </c>
      <c r="H919" s="52" t="s">
        <v>117</v>
      </c>
      <c r="I919" s="54" t="s">
        <v>2301</v>
      </c>
    </row>
    <row r="920" spans="1:9" ht="56.25" x14ac:dyDescent="0.2">
      <c r="A920" s="67">
        <v>912</v>
      </c>
      <c r="B920" s="71" t="s">
        <v>2289</v>
      </c>
      <c r="C920" s="54" t="s">
        <v>2302</v>
      </c>
      <c r="D920" s="20">
        <v>11.5</v>
      </c>
      <c r="E920" s="53" t="s">
        <v>2303</v>
      </c>
      <c r="F920" s="52"/>
      <c r="G920" s="52" t="s">
        <v>1542</v>
      </c>
      <c r="H920" s="52" t="s">
        <v>117</v>
      </c>
      <c r="I920" s="54" t="s">
        <v>2304</v>
      </c>
    </row>
    <row r="921" spans="1:9" ht="83.25" customHeight="1" x14ac:dyDescent="0.2">
      <c r="A921" s="67">
        <v>913</v>
      </c>
      <c r="B921" s="71" t="s">
        <v>2305</v>
      </c>
      <c r="C921" s="54" t="s">
        <v>2306</v>
      </c>
      <c r="D921" s="20">
        <v>97.1</v>
      </c>
      <c r="E921" s="53" t="s">
        <v>480</v>
      </c>
      <c r="F921" s="52"/>
      <c r="G921" s="52" t="s">
        <v>562</v>
      </c>
      <c r="H921" s="52" t="s">
        <v>117</v>
      </c>
      <c r="I921" s="54" t="s">
        <v>2307</v>
      </c>
    </row>
    <row r="922" spans="1:9" ht="84" customHeight="1" x14ac:dyDescent="0.2">
      <c r="A922" s="67">
        <v>914</v>
      </c>
      <c r="B922" s="71" t="s">
        <v>2305</v>
      </c>
      <c r="C922" s="54" t="s">
        <v>2306</v>
      </c>
      <c r="D922" s="20">
        <v>44</v>
      </c>
      <c r="E922" s="53" t="s">
        <v>480</v>
      </c>
      <c r="F922" s="52"/>
      <c r="G922" s="52" t="s">
        <v>562</v>
      </c>
      <c r="H922" s="52" t="s">
        <v>117</v>
      </c>
      <c r="I922" s="54" t="s">
        <v>2307</v>
      </c>
    </row>
    <row r="923" spans="1:9" ht="93.75" customHeight="1" x14ac:dyDescent="0.2">
      <c r="A923" s="67">
        <v>915</v>
      </c>
      <c r="B923" s="71" t="s">
        <v>2308</v>
      </c>
      <c r="C923" s="54" t="s">
        <v>2309</v>
      </c>
      <c r="D923" s="20">
        <v>34.799999999999997</v>
      </c>
      <c r="E923" s="53" t="s">
        <v>2310</v>
      </c>
      <c r="F923" s="52"/>
      <c r="G923" s="52" t="s">
        <v>562</v>
      </c>
      <c r="H923" s="52" t="s">
        <v>117</v>
      </c>
      <c r="I923" s="54" t="s">
        <v>2311</v>
      </c>
    </row>
    <row r="924" spans="1:9" ht="114.75" customHeight="1" x14ac:dyDescent="0.2">
      <c r="A924" s="67">
        <v>916</v>
      </c>
      <c r="B924" s="69" t="s">
        <v>2312</v>
      </c>
      <c r="C924" s="23" t="s">
        <v>2313</v>
      </c>
      <c r="D924" s="13">
        <v>39.5</v>
      </c>
      <c r="E924" s="15">
        <v>3</v>
      </c>
      <c r="F924" s="57">
        <v>197.8</v>
      </c>
      <c r="G924" s="57" t="s">
        <v>2322</v>
      </c>
      <c r="H924" s="57" t="s">
        <v>1766</v>
      </c>
      <c r="I924" s="23" t="s">
        <v>2318</v>
      </c>
    </row>
    <row r="925" spans="1:9" ht="93" customHeight="1" x14ac:dyDescent="0.2">
      <c r="B925" s="376" t="s">
        <v>1754</v>
      </c>
      <c r="C925" s="377"/>
      <c r="D925" s="377"/>
      <c r="E925" s="377"/>
      <c r="F925" s="377"/>
      <c r="G925" s="377"/>
      <c r="H925" s="377"/>
      <c r="I925" s="378"/>
    </row>
    <row r="926" spans="1:9" ht="39" customHeight="1" x14ac:dyDescent="0.2">
      <c r="D926" s="151"/>
      <c r="E926" s="50"/>
      <c r="F926" s="50"/>
    </row>
    <row r="927" spans="1:9" ht="17.25" customHeight="1" x14ac:dyDescent="0.2"/>
    <row r="931" spans="5:6" x14ac:dyDescent="0.2">
      <c r="E931"/>
      <c r="F931"/>
    </row>
    <row r="932" spans="5:6" x14ac:dyDescent="0.2">
      <c r="E932"/>
      <c r="F932"/>
    </row>
    <row r="933" spans="5:6" x14ac:dyDescent="0.2">
      <c r="E933"/>
      <c r="F933"/>
    </row>
    <row r="934" spans="5:6" x14ac:dyDescent="0.2">
      <c r="E934"/>
      <c r="F934"/>
    </row>
    <row r="935" spans="5:6" x14ac:dyDescent="0.2">
      <c r="E935"/>
      <c r="F935"/>
    </row>
    <row r="936" spans="5:6" x14ac:dyDescent="0.2">
      <c r="E936"/>
      <c r="F936"/>
    </row>
    <row r="937" spans="5:6" x14ac:dyDescent="0.2">
      <c r="E937"/>
      <c r="F937"/>
    </row>
    <row r="938" spans="5:6" x14ac:dyDescent="0.2">
      <c r="E938"/>
      <c r="F938"/>
    </row>
    <row r="939" spans="5:6" x14ac:dyDescent="0.2">
      <c r="E939"/>
      <c r="F939"/>
    </row>
    <row r="940" spans="5:6" x14ac:dyDescent="0.2">
      <c r="E940"/>
      <c r="F940"/>
    </row>
    <row r="941" spans="5:6" x14ac:dyDescent="0.2">
      <c r="E941"/>
      <c r="F941"/>
    </row>
    <row r="942" spans="5:6" x14ac:dyDescent="0.2">
      <c r="E942"/>
      <c r="F942"/>
    </row>
    <row r="943" spans="5:6" x14ac:dyDescent="0.2">
      <c r="E943"/>
      <c r="F943"/>
    </row>
    <row r="944" spans="5:6" x14ac:dyDescent="0.2">
      <c r="E944"/>
      <c r="F944"/>
    </row>
    <row r="945" spans="5:6" x14ac:dyDescent="0.2">
      <c r="E945"/>
      <c r="F945"/>
    </row>
    <row r="946" spans="5:6" x14ac:dyDescent="0.2">
      <c r="E946"/>
      <c r="F946"/>
    </row>
    <row r="947" spans="5:6" x14ac:dyDescent="0.2">
      <c r="E947"/>
      <c r="F947"/>
    </row>
    <row r="948" spans="5:6" x14ac:dyDescent="0.2">
      <c r="E948"/>
      <c r="F948"/>
    </row>
    <row r="949" spans="5:6" x14ac:dyDescent="0.2">
      <c r="E949"/>
      <c r="F949"/>
    </row>
    <row r="950" spans="5:6" x14ac:dyDescent="0.2">
      <c r="E950"/>
      <c r="F950"/>
    </row>
    <row r="951" spans="5:6" x14ac:dyDescent="0.2">
      <c r="E951"/>
      <c r="F951"/>
    </row>
    <row r="952" spans="5:6" x14ac:dyDescent="0.2">
      <c r="E952"/>
      <c r="F952"/>
    </row>
    <row r="953" spans="5:6" x14ac:dyDescent="0.2">
      <c r="E953"/>
      <c r="F953"/>
    </row>
    <row r="954" spans="5:6" x14ac:dyDescent="0.2">
      <c r="E954"/>
      <c r="F954"/>
    </row>
    <row r="955" spans="5:6" x14ac:dyDescent="0.2">
      <c r="E955"/>
      <c r="F955"/>
    </row>
    <row r="956" spans="5:6" x14ac:dyDescent="0.2">
      <c r="E956"/>
      <c r="F956"/>
    </row>
    <row r="957" spans="5:6" x14ac:dyDescent="0.2">
      <c r="E957"/>
      <c r="F957"/>
    </row>
    <row r="958" spans="5:6" x14ac:dyDescent="0.2">
      <c r="E958"/>
      <c r="F958"/>
    </row>
    <row r="959" spans="5:6" x14ac:dyDescent="0.2">
      <c r="E959"/>
      <c r="F959"/>
    </row>
    <row r="960" spans="5:6" x14ac:dyDescent="0.2">
      <c r="E960"/>
      <c r="F960"/>
    </row>
    <row r="961" spans="5:6" x14ac:dyDescent="0.2">
      <c r="E961"/>
      <c r="F961"/>
    </row>
    <row r="962" spans="5:6" x14ac:dyDescent="0.2">
      <c r="E962"/>
      <c r="F962"/>
    </row>
    <row r="963" spans="5:6" x14ac:dyDescent="0.2">
      <c r="E963"/>
      <c r="F963"/>
    </row>
    <row r="964" spans="5:6" x14ac:dyDescent="0.2">
      <c r="E964"/>
      <c r="F964"/>
    </row>
    <row r="965" spans="5:6" x14ac:dyDescent="0.2">
      <c r="E965"/>
      <c r="F965"/>
    </row>
    <row r="966" spans="5:6" x14ac:dyDescent="0.2">
      <c r="E966"/>
      <c r="F966"/>
    </row>
    <row r="967" spans="5:6" x14ac:dyDescent="0.2">
      <c r="E967"/>
      <c r="F967"/>
    </row>
    <row r="968" spans="5:6" x14ac:dyDescent="0.2">
      <c r="E968"/>
      <c r="F968"/>
    </row>
    <row r="969" spans="5:6" x14ac:dyDescent="0.2">
      <c r="E969"/>
      <c r="F969"/>
    </row>
    <row r="970" spans="5:6" x14ac:dyDescent="0.2">
      <c r="E970"/>
      <c r="F970"/>
    </row>
    <row r="971" spans="5:6" x14ac:dyDescent="0.2">
      <c r="E971"/>
      <c r="F971"/>
    </row>
    <row r="972" spans="5:6" x14ac:dyDescent="0.2">
      <c r="E972"/>
      <c r="F972"/>
    </row>
    <row r="973" spans="5:6" x14ac:dyDescent="0.2">
      <c r="E973"/>
      <c r="F973"/>
    </row>
    <row r="974" spans="5:6" x14ac:dyDescent="0.2">
      <c r="E974"/>
      <c r="F974"/>
    </row>
    <row r="975" spans="5:6" x14ac:dyDescent="0.2">
      <c r="E975"/>
      <c r="F975"/>
    </row>
    <row r="976" spans="5:6" x14ac:dyDescent="0.2">
      <c r="E976"/>
      <c r="F976"/>
    </row>
    <row r="977" spans="5:6" x14ac:dyDescent="0.2">
      <c r="E977"/>
      <c r="F977"/>
    </row>
    <row r="978" spans="5:6" x14ac:dyDescent="0.2">
      <c r="E978"/>
      <c r="F978"/>
    </row>
    <row r="979" spans="5:6" x14ac:dyDescent="0.2">
      <c r="E979"/>
      <c r="F979"/>
    </row>
    <row r="980" spans="5:6" x14ac:dyDescent="0.2">
      <c r="E980"/>
      <c r="F980"/>
    </row>
    <row r="981" spans="5:6" x14ac:dyDescent="0.2">
      <c r="E981"/>
      <c r="F981"/>
    </row>
    <row r="982" spans="5:6" x14ac:dyDescent="0.2">
      <c r="E982"/>
      <c r="F982"/>
    </row>
    <row r="983" spans="5:6" x14ac:dyDescent="0.2">
      <c r="E983"/>
      <c r="F983"/>
    </row>
    <row r="984" spans="5:6" x14ac:dyDescent="0.2">
      <c r="E984"/>
      <c r="F984"/>
    </row>
    <row r="985" spans="5:6" x14ac:dyDescent="0.2">
      <c r="E985"/>
      <c r="F985"/>
    </row>
    <row r="986" spans="5:6" x14ac:dyDescent="0.2">
      <c r="E986"/>
      <c r="F986"/>
    </row>
    <row r="987" spans="5:6" x14ac:dyDescent="0.2">
      <c r="E987"/>
      <c r="F987"/>
    </row>
    <row r="988" spans="5:6" x14ac:dyDescent="0.2">
      <c r="E988"/>
      <c r="F988"/>
    </row>
    <row r="989" spans="5:6" x14ac:dyDescent="0.2">
      <c r="E989"/>
      <c r="F989"/>
    </row>
    <row r="990" spans="5:6" x14ac:dyDescent="0.2">
      <c r="E990"/>
      <c r="F990"/>
    </row>
    <row r="991" spans="5:6" x14ac:dyDescent="0.2">
      <c r="E991"/>
      <c r="F991"/>
    </row>
    <row r="992" spans="5:6" x14ac:dyDescent="0.2">
      <c r="E992"/>
      <c r="F992"/>
    </row>
    <row r="993" spans="5:6" x14ac:dyDescent="0.2">
      <c r="E993"/>
      <c r="F993"/>
    </row>
    <row r="994" spans="5:6" x14ac:dyDescent="0.2">
      <c r="E994"/>
      <c r="F994"/>
    </row>
    <row r="995" spans="5:6" x14ac:dyDescent="0.2">
      <c r="E995"/>
      <c r="F995"/>
    </row>
    <row r="996" spans="5:6" x14ac:dyDescent="0.2">
      <c r="E996"/>
      <c r="F996"/>
    </row>
    <row r="997" spans="5:6" x14ac:dyDescent="0.2">
      <c r="E997"/>
      <c r="F997"/>
    </row>
    <row r="998" spans="5:6" x14ac:dyDescent="0.2">
      <c r="E998"/>
      <c r="F998"/>
    </row>
    <row r="999" spans="5:6" x14ac:dyDescent="0.2">
      <c r="E999"/>
      <c r="F999"/>
    </row>
    <row r="1000" spans="5:6" x14ac:dyDescent="0.2">
      <c r="E1000"/>
      <c r="F1000"/>
    </row>
    <row r="1001" spans="5:6" x14ac:dyDescent="0.2">
      <c r="E1001"/>
      <c r="F1001"/>
    </row>
    <row r="1002" spans="5:6" x14ac:dyDescent="0.2">
      <c r="E1002"/>
      <c r="F1002"/>
    </row>
    <row r="1003" spans="5:6" x14ac:dyDescent="0.2">
      <c r="E1003"/>
      <c r="F1003"/>
    </row>
    <row r="1004" spans="5:6" x14ac:dyDescent="0.2">
      <c r="E1004"/>
      <c r="F1004"/>
    </row>
    <row r="1005" spans="5:6" x14ac:dyDescent="0.2">
      <c r="E1005"/>
      <c r="F1005"/>
    </row>
    <row r="1006" spans="5:6" x14ac:dyDescent="0.2">
      <c r="E1006"/>
      <c r="F1006"/>
    </row>
    <row r="1007" spans="5:6" x14ac:dyDescent="0.2">
      <c r="E1007"/>
      <c r="F1007"/>
    </row>
    <row r="1008" spans="5:6" x14ac:dyDescent="0.2">
      <c r="E1008"/>
      <c r="F1008"/>
    </row>
    <row r="1009" spans="5:6" x14ac:dyDescent="0.2">
      <c r="E1009"/>
      <c r="F1009"/>
    </row>
    <row r="1010" spans="5:6" x14ac:dyDescent="0.2">
      <c r="E1010"/>
      <c r="F1010"/>
    </row>
    <row r="1011" spans="5:6" x14ac:dyDescent="0.2">
      <c r="E1011"/>
      <c r="F1011"/>
    </row>
    <row r="1012" spans="5:6" x14ac:dyDescent="0.2">
      <c r="E1012"/>
      <c r="F1012"/>
    </row>
    <row r="1013" spans="5:6" x14ac:dyDescent="0.2">
      <c r="E1013"/>
      <c r="F1013"/>
    </row>
    <row r="1014" spans="5:6" x14ac:dyDescent="0.2">
      <c r="E1014"/>
      <c r="F1014"/>
    </row>
    <row r="1015" spans="5:6" x14ac:dyDescent="0.2">
      <c r="E1015"/>
      <c r="F1015"/>
    </row>
    <row r="1016" spans="5:6" x14ac:dyDescent="0.2">
      <c r="E1016"/>
      <c r="F1016"/>
    </row>
    <row r="1017" spans="5:6" x14ac:dyDescent="0.2">
      <c r="E1017"/>
      <c r="F1017"/>
    </row>
    <row r="1018" spans="5:6" x14ac:dyDescent="0.2">
      <c r="E1018"/>
      <c r="F1018"/>
    </row>
    <row r="1019" spans="5:6" x14ac:dyDescent="0.2">
      <c r="E1019"/>
      <c r="F1019"/>
    </row>
    <row r="1020" spans="5:6" x14ac:dyDescent="0.2">
      <c r="E1020"/>
      <c r="F1020"/>
    </row>
    <row r="1021" spans="5:6" x14ac:dyDescent="0.2">
      <c r="E1021"/>
      <c r="F1021"/>
    </row>
    <row r="1022" spans="5:6" x14ac:dyDescent="0.2">
      <c r="E1022"/>
      <c r="F1022"/>
    </row>
    <row r="1023" spans="5:6" x14ac:dyDescent="0.2">
      <c r="E1023"/>
      <c r="F1023"/>
    </row>
    <row r="1024" spans="5:6" x14ac:dyDescent="0.2">
      <c r="E1024"/>
      <c r="F1024"/>
    </row>
    <row r="1025" spans="5:6" x14ac:dyDescent="0.2">
      <c r="E1025"/>
      <c r="F1025"/>
    </row>
    <row r="1026" spans="5:6" x14ac:dyDescent="0.2">
      <c r="E1026"/>
      <c r="F1026"/>
    </row>
    <row r="1027" spans="5:6" x14ac:dyDescent="0.2">
      <c r="E1027"/>
      <c r="F1027"/>
    </row>
    <row r="1028" spans="5:6" x14ac:dyDescent="0.2">
      <c r="E1028"/>
      <c r="F1028"/>
    </row>
    <row r="1029" spans="5:6" x14ac:dyDescent="0.2">
      <c r="E1029"/>
      <c r="F1029"/>
    </row>
    <row r="1030" spans="5:6" x14ac:dyDescent="0.2">
      <c r="E1030"/>
      <c r="F1030"/>
    </row>
    <row r="1031" spans="5:6" x14ac:dyDescent="0.2">
      <c r="E1031"/>
      <c r="F1031"/>
    </row>
    <row r="1032" spans="5:6" x14ac:dyDescent="0.2">
      <c r="E1032"/>
      <c r="F1032"/>
    </row>
    <row r="1033" spans="5:6" x14ac:dyDescent="0.2">
      <c r="E1033"/>
      <c r="F1033"/>
    </row>
    <row r="1034" spans="5:6" x14ac:dyDescent="0.2">
      <c r="E1034"/>
      <c r="F1034"/>
    </row>
    <row r="1035" spans="5:6" x14ac:dyDescent="0.2">
      <c r="E1035"/>
      <c r="F1035"/>
    </row>
    <row r="1036" spans="5:6" x14ac:dyDescent="0.2">
      <c r="E1036"/>
      <c r="F1036"/>
    </row>
    <row r="1037" spans="5:6" x14ac:dyDescent="0.2">
      <c r="E1037"/>
      <c r="F1037"/>
    </row>
    <row r="1038" spans="5:6" x14ac:dyDescent="0.2">
      <c r="E1038"/>
      <c r="F1038"/>
    </row>
    <row r="1039" spans="5:6" x14ac:dyDescent="0.2">
      <c r="E1039"/>
      <c r="F1039"/>
    </row>
    <row r="1040" spans="5:6" x14ac:dyDescent="0.2">
      <c r="E1040"/>
      <c r="F1040"/>
    </row>
    <row r="1041" spans="5:6" x14ac:dyDescent="0.2">
      <c r="E1041"/>
      <c r="F1041"/>
    </row>
    <row r="1042" spans="5:6" x14ac:dyDescent="0.2">
      <c r="E1042"/>
      <c r="F1042"/>
    </row>
    <row r="1043" spans="5:6" x14ac:dyDescent="0.2">
      <c r="E1043"/>
      <c r="F1043"/>
    </row>
    <row r="1044" spans="5:6" x14ac:dyDescent="0.2">
      <c r="E1044"/>
      <c r="F1044"/>
    </row>
    <row r="1045" spans="5:6" x14ac:dyDescent="0.2">
      <c r="E1045"/>
      <c r="F1045"/>
    </row>
    <row r="1046" spans="5:6" x14ac:dyDescent="0.2">
      <c r="E1046"/>
      <c r="F1046"/>
    </row>
    <row r="1047" spans="5:6" x14ac:dyDescent="0.2">
      <c r="E1047"/>
      <c r="F1047"/>
    </row>
    <row r="1048" spans="5:6" x14ac:dyDescent="0.2">
      <c r="E1048"/>
      <c r="F1048"/>
    </row>
    <row r="1049" spans="5:6" x14ac:dyDescent="0.2">
      <c r="E1049"/>
      <c r="F1049"/>
    </row>
    <row r="1050" spans="5:6" x14ac:dyDescent="0.2">
      <c r="E1050"/>
      <c r="F1050"/>
    </row>
    <row r="1051" spans="5:6" x14ac:dyDescent="0.2">
      <c r="E1051"/>
      <c r="F1051"/>
    </row>
    <row r="1052" spans="5:6" x14ac:dyDescent="0.2">
      <c r="E1052"/>
      <c r="F1052"/>
    </row>
    <row r="1053" spans="5:6" x14ac:dyDescent="0.2">
      <c r="E1053"/>
      <c r="F1053"/>
    </row>
    <row r="1054" spans="5:6" x14ac:dyDescent="0.2">
      <c r="E1054"/>
      <c r="F1054"/>
    </row>
    <row r="1055" spans="5:6" x14ac:dyDescent="0.2">
      <c r="E1055"/>
      <c r="F1055"/>
    </row>
    <row r="1056" spans="5:6" x14ac:dyDescent="0.2">
      <c r="E1056"/>
      <c r="F1056"/>
    </row>
    <row r="1057" spans="5:6" x14ac:dyDescent="0.2">
      <c r="E1057"/>
      <c r="F1057"/>
    </row>
    <row r="1058" spans="5:6" x14ac:dyDescent="0.2">
      <c r="E1058"/>
      <c r="F1058"/>
    </row>
    <row r="1059" spans="5:6" x14ac:dyDescent="0.2">
      <c r="E1059"/>
      <c r="F1059"/>
    </row>
    <row r="1060" spans="5:6" x14ac:dyDescent="0.2">
      <c r="E1060"/>
      <c r="F1060"/>
    </row>
    <row r="1061" spans="5:6" x14ac:dyDescent="0.2">
      <c r="E1061"/>
      <c r="F1061"/>
    </row>
    <row r="1062" spans="5:6" x14ac:dyDescent="0.2">
      <c r="E1062"/>
      <c r="F1062"/>
    </row>
    <row r="1063" spans="5:6" x14ac:dyDescent="0.2">
      <c r="E1063"/>
      <c r="F1063"/>
    </row>
    <row r="1064" spans="5:6" x14ac:dyDescent="0.2">
      <c r="E1064"/>
      <c r="F1064"/>
    </row>
    <row r="1065" spans="5:6" x14ac:dyDescent="0.2">
      <c r="E1065"/>
      <c r="F1065"/>
    </row>
    <row r="1066" spans="5:6" x14ac:dyDescent="0.2">
      <c r="E1066"/>
      <c r="F1066"/>
    </row>
    <row r="1067" spans="5:6" x14ac:dyDescent="0.2">
      <c r="E1067"/>
      <c r="F1067"/>
    </row>
    <row r="1068" spans="5:6" x14ac:dyDescent="0.2">
      <c r="E1068"/>
      <c r="F1068"/>
    </row>
    <row r="1069" spans="5:6" x14ac:dyDescent="0.2">
      <c r="E1069"/>
      <c r="F1069"/>
    </row>
    <row r="1070" spans="5:6" x14ac:dyDescent="0.2">
      <c r="E1070"/>
      <c r="F1070"/>
    </row>
    <row r="1071" spans="5:6" x14ac:dyDescent="0.2">
      <c r="E1071"/>
      <c r="F1071"/>
    </row>
  </sheetData>
  <mergeCells count="20">
    <mergeCell ref="B664:B665"/>
    <mergeCell ref="A6:A7"/>
    <mergeCell ref="B6:B7"/>
    <mergeCell ref="C6:C7"/>
    <mergeCell ref="B925:I925"/>
    <mergeCell ref="B2:I2"/>
    <mergeCell ref="B3:I3"/>
    <mergeCell ref="B4:I4"/>
    <mergeCell ref="D6:I6"/>
    <mergeCell ref="C807:C824"/>
    <mergeCell ref="I808:I814"/>
    <mergeCell ref="I815:I824"/>
    <mergeCell ref="E808:E824"/>
    <mergeCell ref="F808:F824"/>
    <mergeCell ref="H808:H824"/>
    <mergeCell ref="G807:G824"/>
    <mergeCell ref="B91:B111"/>
    <mergeCell ref="I91:I111"/>
    <mergeCell ref="B653:B659"/>
    <mergeCell ref="B660:B663"/>
  </mergeCells>
  <phoneticPr fontId="9" type="noConversion"/>
  <pageMargins left="0.23622047244094491" right="0.23622047244094491" top="0.74803149606299213" bottom="0.74803149606299213" header="0.31496062992125984" footer="0.31496062992125984"/>
  <pageSetup paperSize="9" scale="12" orientation="landscape" r:id="rId1"/>
  <rowBreaks count="2" manualBreakCount="2">
    <brk id="770" max="9" man="1"/>
    <brk id="78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Дмитриевна Бондаренко</dc:creator>
  <cp:lastModifiedBy>Макарич Ольга Михайловна</cp:lastModifiedBy>
  <cp:lastPrinted>2026-03-11T12:34:33Z</cp:lastPrinted>
  <dcterms:created xsi:type="dcterms:W3CDTF">2019-02-07T14:57:56Z</dcterms:created>
  <dcterms:modified xsi:type="dcterms:W3CDTF">2026-04-10T11:55:34Z</dcterms:modified>
</cp:coreProperties>
</file>